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9090" windowHeight="1030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<sst xmlns="http://schemas.openxmlformats.org/spreadsheetml/2006/main" count="192" uniqueCount="134">
  <si>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</si>
  <si>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</si>
  <si>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</si>
  <si>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</si>
  <si>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</si>
  <si>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</si>
  <si>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</si>
  <si>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</si>
  <si>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</si>
  <si>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</si>
  <si>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</si>
  <si>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</si>
  <si>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</si>
  <si>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</si>
  <si>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</si>
  <si>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</si>
  <si>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</si>
  <si>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</si>
  <si>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</si>
  <si>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</si>
  <si>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</si>
  <si>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</si>
  <si>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</si>
  <si>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</si>
  <si>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</si>
  <si>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</si>
  <si>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</si>
  <si>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</si>
  <si>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</si>
  <si>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</si>
  <si>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</si>
  <si>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</si>
  <si>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</si>
  <si>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</si>
  <si>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</si>
  <si>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</si>
  <si>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</si>
  <si>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</si>
  <si>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</si>
  <si>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</si>
  <si>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</si>
  <si>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</si>
  <si>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</si>
  <si>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</si>
  <si>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</si>
  <si>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</si>
  <si>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</si>
  <si>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</si>
  <si>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</si>
  <si>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</si>
  <si>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</si>
  <si>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</si>
  <si>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</si>
  <si>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</si>
  <si>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>Средства по 185-ФЗ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</si>
  <si>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10</t>
    </r>
    <r>
      <rPr>
        <sz val="11"/>
        <rFont val="Times New Roman"/>
        <family val="1"/>
      </rPr>
      <t xml:space="preserve">  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</si>
  <si>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</si>
  <si>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</si>
  <si>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</si>
  <si>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</si>
  <si>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</si>
  <si>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</si>
  <si>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</si>
  <si>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</si>
  <si>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</si>
  <si>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</si>
  <si>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</si>
  <si>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</si>
  <si>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</si>
  <si>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>пог.м</t>
  </si>
  <si>
    <t xml:space="preserve">Ремонт швов из подвала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</si>
  <si>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</si>
  <si>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</si>
  <si>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пружин  </t>
  </si>
  <si>
    <t>3. Содержание и обслуживание энергооборудования, в т.ч.:</t>
  </si>
  <si>
    <t>Замена автомата АЕ16,25А</t>
  </si>
  <si>
    <t>Монтаж включателя, патрона</t>
  </si>
  <si>
    <t>Замена электроламп</t>
  </si>
  <si>
    <t>Замена кабеля АВВГ2х2,5</t>
  </si>
  <si>
    <t>Замена кабеля АПВ,ПВС</t>
  </si>
  <si>
    <t>Монтаж коробки У194</t>
  </si>
  <si>
    <t>Замена предохранителей</t>
  </si>
  <si>
    <t>Монтаж светильника НББ</t>
  </si>
  <si>
    <t>Монтаж Таймера Т15</t>
  </si>
  <si>
    <t>Монтаж светильника Тритон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</si>
  <si>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</si>
  <si>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</si>
  <si>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</si>
  <si>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</si>
  <si>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</si>
  <si>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</si>
  <si>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</si>
  <si>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</si>
  <si>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</si>
  <si>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</si>
  <si>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</si>
  <si>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</si>
  <si>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</si>
  <si>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</si>
  <si>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Изготовление и установка металлических лестниц в подвале  </t>
  </si>
  <si>
    <t>т</t>
  </si>
  <si>
    <t>Облицовка деревянного каркаса фанерой  (Предписание ГЖИ)</t>
  </si>
  <si>
    <t xml:space="preserve">Ремонт дверного полотна маленький со снятием  </t>
  </si>
  <si>
    <t xml:space="preserve">Ремонт металлических ограждений мелкий  </t>
  </si>
  <si>
    <t xml:space="preserve">Ремонт металлической двери в подвал  </t>
  </si>
  <si>
    <t>Ремонт подъезда- Заделка выбоин в полах цементных площадью до 1.0 м2  (Предписание ГЖИ)</t>
  </si>
  <si>
    <t>Ремонт подъезда- известковая окраска поверхностей  (Предписание ГЖИ)</t>
  </si>
  <si>
    <t>Ремонт подъезда- м/о  стен за 1 раз с расч. до 35% с подготовкой поверхности  (Предписание ГЖИ)</t>
  </si>
  <si>
    <t>Ремонт подъезда- м/о  торцов л/марша за 1 раз с расч. более 35% с подготовкой поверхности  (Предписание ГЖИ)</t>
  </si>
  <si>
    <t>Ремонт подъезда- м/о  торцов л/марша за 1 раз с расч. до 35% с подготовкой поверхности  (Предписание ГЖИ)</t>
  </si>
  <si>
    <t>Ремонт подъезда- м/о батарей и труб за 1 раз  (Предписание ГЖИ)</t>
  </si>
  <si>
    <t>Ремонт подъезда- м/о дверей за 1 раз с расч. более 35% с подготовкой поверхности  (Предписание ГЖИ)</t>
  </si>
  <si>
    <t>Ремонт подъезда- м/о окон за 1 раз с расч. более 35% с подготовкой поверхности  (Предписание ГЖИ)</t>
  </si>
  <si>
    <t>Ремонт подъезда- м/о перил за 1 раз с расч. до 10% без подготовки поверхности  (Предписание ГЖИ)</t>
  </si>
  <si>
    <t>Ремонт подъезда- м/о плинтусов  (Предписание ГЖИ)</t>
  </si>
  <si>
    <t>Ремонт подъезда- Простая м/о по штукатурке и сборным констреукциям подготовленным под окраску  (Предписание ГЖИ)</t>
  </si>
  <si>
    <t xml:space="preserve">Ремонт подъезда- Ремонт металлических лестничных решеток  </t>
  </si>
  <si>
    <t>Ремонт подъезда- ремонт штукатурки стен цем-изв. раствором S до 1м2  (Предписание ГЖИ)</t>
  </si>
  <si>
    <t>Ремонт подъезда- Сплошное выравнивание штукатурки откоса сухой растворной смесью толщ. до 10мм  (Предписание ГЖИ)</t>
  </si>
  <si>
    <t>Ремонт подъезда- Сплошное выравнивание штукатурки стен сухой растворной смесью толщ. до 10мм  (Предписание ГЖИ)</t>
  </si>
  <si>
    <t xml:space="preserve">Ремонт тамбура- Заделка выбоин в полах цементных площадью до 1.0 м2  </t>
  </si>
  <si>
    <t xml:space="preserve">Ремонт тамбура- м/о  стен за 1 раз с расч. до 35% с подготовкой поверхности  </t>
  </si>
  <si>
    <t>Ремонт тамбура- ремонт штукатурки стен цем-изв. раствором S до 1м2  (Предписание ГЖИ)</t>
  </si>
  <si>
    <t xml:space="preserve">Ремонт тамбура- утепление потолка  </t>
  </si>
  <si>
    <t xml:space="preserve">Смена дверного полотна  </t>
  </si>
  <si>
    <t xml:space="preserve">Смена дверных приборов проушин  </t>
  </si>
  <si>
    <t xml:space="preserve">Смена поручня  </t>
  </si>
  <si>
    <t xml:space="preserve">Установка почтовых ящиков  </t>
  </si>
  <si>
    <t xml:space="preserve">Утепление наружной стеновой панели  </t>
  </si>
  <si>
    <t xml:space="preserve">Утепление подвальных продухов кирпичем  </t>
  </si>
  <si>
    <t xml:space="preserve">Утепление труб л/к- обертывание труб изовером  </t>
  </si>
  <si>
    <t xml:space="preserve"> Замок навесной </t>
  </si>
  <si>
    <t xml:space="preserve"> шт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</si>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</sst>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#,##0.0&quot;р.&quot;"/>
    <numFmt numFmtId="171" formatCode="0.0"/>
    <numFmt numFmtId="172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8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9" fontId="3" fillId="0" borderId="3" xfId="0" applyNumberFormat="1" applyFont="1" applyBorder="1" applyAlignment="1">
      <alignment horizontal="left" vertical="center" wrapText="1"/>
    </xf>
    <xf numFmtId="168" fontId="4" fillId="0" borderId="5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8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5.00390625" style="6" customWidth="1"/>
    <col min="2" max="2" width="9.625" style="6" customWidth="1"/>
    <col min="3" max="3" width="35.25390625" style="6" customWidth="1"/>
    <col min="4" max="4" width="12.875" style="6" customWidth="1"/>
    <col min="5" max="5" width="13.875" style="6" customWidth="1"/>
    <col min="6" max="6" width="15.375" style="6" customWidth="1"/>
    <col min="7" max="7" width="43.125" style="6" customWidth="1"/>
    <col min="8" max="8" width="9.75390625" style="6" bestFit="1" customWidth="1"/>
    <col min="9" max="9" width="9.125" style="6" bestFit="1" customWidth="1"/>
    <col min="10" max="16384" width="9.125" style="6" customWidth="1"/>
  </cols>
  <sheetData>
    <row r="1" spans="1:9" ht="75.75" customHeight="1">
      <c r="A1" s="67" t="s">
        <v>55</v>
      </c>
      <c r="B1" s="67"/>
      <c r="C1" s="67"/>
      <c r="D1" s="67"/>
      <c r="E1" s="67"/>
      <c r="F1" s="67"/>
      <c r="G1" s="67"/>
      <c r="H1" s="67"/>
      <c r="I1" s="67"/>
    </row>
    <row r="2" spans="1:9" ht="12" customHeight="1">
      <c r="A2" s="7"/>
      <c r="B2" s="7"/>
      <c r="C2" s="7"/>
      <c r="D2" s="7"/>
      <c r="E2" s="7"/>
      <c r="F2" s="7"/>
      <c r="G2" s="7"/>
      <c r="H2" s="7"/>
      <c r="I2" s="5"/>
    </row>
    <row r="3" spans="1:9" ht="21" customHeight="1">
      <c r="A3" s="68" t="s">
        <v>28</v>
      </c>
      <c r="B3" s="40"/>
      <c r="C3" s="40"/>
      <c r="D3" s="40"/>
      <c r="E3" s="40"/>
      <c r="F3" s="40"/>
      <c r="G3" s="40"/>
      <c r="H3" s="40"/>
      <c r="I3" s="41"/>
    </row>
    <row r="4" spans="1:9" ht="21" customHeight="1">
      <c r="A4" s="8">
        <v>1</v>
      </c>
      <c r="B4" s="28" t="s">
        <v>23</v>
      </c>
      <c r="C4" s="69"/>
      <c r="D4" s="69"/>
      <c r="E4" s="69"/>
      <c r="F4" s="69"/>
      <c r="G4" s="70"/>
      <c r="H4" s="71">
        <v>1987</v>
      </c>
      <c r="I4" s="72"/>
    </row>
    <row r="5" spans="1:9" ht="21" customHeight="1">
      <c r="A5" s="8">
        <v>2</v>
      </c>
      <c r="B5" s="28" t="s">
        <v>20</v>
      </c>
      <c r="C5" s="69"/>
      <c r="D5" s="69"/>
      <c r="E5" s="69"/>
      <c r="F5" s="69"/>
      <c r="G5" s="70"/>
      <c r="H5" s="71">
        <v>5</v>
      </c>
      <c r="I5" s="72"/>
    </row>
    <row r="6" spans="1:9" ht="21" customHeight="1">
      <c r="A6" s="8">
        <v>3</v>
      </c>
      <c r="B6" s="28" t="s">
        <v>21</v>
      </c>
      <c r="C6" s="69"/>
      <c r="D6" s="69"/>
      <c r="E6" s="69"/>
      <c r="F6" s="69"/>
      <c r="G6" s="70"/>
      <c r="H6" s="71">
        <v>10</v>
      </c>
      <c r="I6" s="72"/>
    </row>
    <row r="7" spans="1:9" ht="21" customHeight="1">
      <c r="A7" s="8">
        <v>4</v>
      </c>
      <c r="B7" s="28" t="s">
        <v>22</v>
      </c>
      <c r="C7" s="69"/>
      <c r="D7" s="69"/>
      <c r="E7" s="69"/>
      <c r="F7" s="69"/>
      <c r="G7" s="70"/>
      <c r="H7" s="71">
        <v>157</v>
      </c>
      <c r="I7" s="72"/>
    </row>
    <row r="8" spans="1:9" ht="21" customHeight="1">
      <c r="A8" s="8">
        <v>5</v>
      </c>
      <c r="B8" s="28" t="s">
        <v>24</v>
      </c>
      <c r="C8" s="69"/>
      <c r="D8" s="69"/>
      <c r="E8" s="69"/>
      <c r="F8" s="69"/>
      <c r="G8" s="70"/>
      <c r="H8" s="65">
        <v>8776</v>
      </c>
      <c r="I8" s="66"/>
    </row>
    <row r="9" spans="1:9" ht="21" customHeight="1">
      <c r="A9" s="8">
        <v>6</v>
      </c>
      <c r="B9" s="28" t="s">
        <v>25</v>
      </c>
      <c r="C9" s="69"/>
      <c r="D9" s="69"/>
      <c r="E9" s="69"/>
      <c r="F9" s="69"/>
      <c r="G9" s="70"/>
      <c r="H9" s="65">
        <v>7755.4</v>
      </c>
      <c r="I9" s="66"/>
    </row>
    <row r="10" spans="1:9" ht="19.5" customHeight="1">
      <c r="A10" s="8">
        <v>7</v>
      </c>
      <c r="B10" s="64" t="s">
        <v>26</v>
      </c>
      <c r="C10" s="64"/>
      <c r="D10" s="64"/>
      <c r="E10" s="64"/>
      <c r="F10" s="64"/>
      <c r="G10" s="64"/>
      <c r="H10" s="65">
        <v>1020.6</v>
      </c>
      <c r="I10" s="66"/>
    </row>
    <row r="11" spans="1:9" ht="21" customHeight="1">
      <c r="A11" s="8">
        <v>8</v>
      </c>
      <c r="B11" s="64" t="s">
        <v>27</v>
      </c>
      <c r="C11" s="64"/>
      <c r="D11" s="64"/>
      <c r="E11" s="64"/>
      <c r="F11" s="64"/>
      <c r="G11" s="64"/>
      <c r="H11" s="65">
        <v>11913</v>
      </c>
      <c r="I11" s="66"/>
    </row>
    <row r="12" spans="1:9" ht="14.25" customHeight="1">
      <c r="A12" s="67"/>
      <c r="B12" s="67"/>
      <c r="C12" s="67"/>
      <c r="D12" s="67"/>
      <c r="E12" s="67"/>
      <c r="F12" s="67"/>
      <c r="G12" s="67"/>
      <c r="H12" s="67"/>
      <c r="I12" s="67"/>
    </row>
    <row r="13" spans="1:9" ht="21" customHeight="1">
      <c r="A13" s="68" t="s">
        <v>29</v>
      </c>
      <c r="B13" s="40"/>
      <c r="C13" s="40"/>
      <c r="D13" s="40"/>
      <c r="E13" s="40"/>
      <c r="F13" s="40"/>
      <c r="G13" s="40"/>
      <c r="H13" s="40"/>
      <c r="I13" s="41"/>
    </row>
    <row r="14" spans="1:9" ht="21" customHeight="1">
      <c r="A14" s="58" t="s">
        <v>53</v>
      </c>
      <c r="B14" s="59"/>
      <c r="C14" s="59"/>
      <c r="D14" s="59"/>
      <c r="E14" s="59"/>
      <c r="F14" s="59"/>
      <c r="G14" s="59"/>
      <c r="H14" s="59"/>
      <c r="I14" s="60"/>
    </row>
    <row r="15" spans="1:9" ht="12.75" customHeight="1">
      <c r="A15" s="54" t="s">
        <v>3</v>
      </c>
      <c r="B15" s="54" t="s">
        <v>31</v>
      </c>
      <c r="C15" s="61" t="s">
        <v>0</v>
      </c>
      <c r="D15" s="62"/>
      <c r="E15" s="62"/>
      <c r="F15" s="63"/>
      <c r="G15" s="61" t="s">
        <v>2</v>
      </c>
      <c r="H15" s="63"/>
      <c r="I15" s="54" t="s">
        <v>32</v>
      </c>
    </row>
    <row r="16" spans="1:9" ht="81" customHeight="1">
      <c r="A16" s="55"/>
      <c r="B16" s="55"/>
      <c r="C16" s="8" t="s">
        <v>1</v>
      </c>
      <c r="D16" s="8" t="s">
        <v>33</v>
      </c>
      <c r="E16" s="8" t="s">
        <v>34</v>
      </c>
      <c r="F16" s="8" t="s">
        <v>49</v>
      </c>
      <c r="G16" s="8" t="s">
        <v>1</v>
      </c>
      <c r="H16" s="8" t="s">
        <v>35</v>
      </c>
      <c r="I16" s="55"/>
    </row>
    <row r="17" spans="1:9" ht="15">
      <c r="A17" s="10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</row>
    <row r="18" spans="1:9" ht="27" customHeight="1">
      <c r="A18" s="11">
        <v>1</v>
      </c>
      <c r="B18" s="12"/>
      <c r="C18" s="13" t="s">
        <v>5</v>
      </c>
      <c r="D18" s="12"/>
      <c r="E18" s="12"/>
      <c r="F18" s="12"/>
      <c r="G18" s="1"/>
      <c r="H18" s="12"/>
      <c r="I18" s="12"/>
    </row>
    <row r="19" spans="1:9" ht="27" customHeight="1">
      <c r="A19" s="8" t="s">
        <v>11</v>
      </c>
      <c r="B19" s="14">
        <v>-7.173890000000007</v>
      </c>
      <c r="C19" s="9" t="s">
        <v>4</v>
      </c>
      <c r="D19" s="14">
        <v>61.986</v>
      </c>
      <c r="E19" s="14">
        <f>D19-(B19-I19)</f>
        <v>62.936890000000005</v>
      </c>
      <c r="F19" s="14"/>
      <c r="G19" s="23" t="s">
        <v>48</v>
      </c>
      <c r="H19" s="14">
        <f>D19</f>
        <v>61.986</v>
      </c>
      <c r="I19" s="14">
        <v>-6.223</v>
      </c>
    </row>
    <row r="20" spans="1:9" ht="15">
      <c r="A20" s="54" t="s">
        <v>12</v>
      </c>
      <c r="B20" s="48">
        <v>-153.2</v>
      </c>
      <c r="C20" s="56" t="s">
        <v>52</v>
      </c>
      <c r="D20" s="48">
        <v>1035.042</v>
      </c>
      <c r="E20" s="48">
        <f>D20-(B20-I20)</f>
        <v>1076.5159999999998</v>
      </c>
      <c r="F20" s="48"/>
      <c r="G20" s="50" t="s">
        <v>133</v>
      </c>
      <c r="H20" s="52">
        <f>D20</f>
        <v>1035.042</v>
      </c>
      <c r="I20" s="48">
        <v>-111.726</v>
      </c>
    </row>
    <row r="21" spans="1:9" ht="99" customHeight="1">
      <c r="A21" s="55"/>
      <c r="B21" s="49"/>
      <c r="C21" s="57"/>
      <c r="D21" s="49"/>
      <c r="E21" s="49"/>
      <c r="F21" s="49"/>
      <c r="G21" s="51"/>
      <c r="H21" s="53"/>
      <c r="I21" s="49"/>
    </row>
    <row r="22" spans="1:9" ht="27" customHeight="1">
      <c r="A22" s="11"/>
      <c r="B22" s="12">
        <f>SUM(B19:B21)</f>
        <v>-160.37389</v>
      </c>
      <c r="C22" s="13" t="s">
        <v>6</v>
      </c>
      <c r="D22" s="12">
        <f>SUM(D19:D21)</f>
        <v>1097.028</v>
      </c>
      <c r="E22" s="12">
        <f>SUM(E19:E21)</f>
        <v>1139.4528899999998</v>
      </c>
      <c r="F22" s="12"/>
      <c r="G22" s="1"/>
      <c r="H22" s="12">
        <f>SUM(H19:H20)</f>
        <v>1097.028</v>
      </c>
      <c r="I22" s="12">
        <f>SUM(I19:I21)</f>
        <v>-117.949</v>
      </c>
    </row>
    <row r="23" spans="1:9" ht="27" customHeight="1">
      <c r="A23" s="11">
        <v>2</v>
      </c>
      <c r="B23" s="12"/>
      <c r="C23" s="13" t="s">
        <v>7</v>
      </c>
      <c r="D23" s="12"/>
      <c r="E23" s="12"/>
      <c r="F23" s="12"/>
      <c r="G23" s="1"/>
      <c r="H23" s="12"/>
      <c r="I23" s="12"/>
    </row>
    <row r="24" spans="1:9" ht="27" customHeight="1">
      <c r="A24" s="8" t="s">
        <v>14</v>
      </c>
      <c r="B24" s="14">
        <v>-150.99048000000016</v>
      </c>
      <c r="C24" s="9" t="s">
        <v>9</v>
      </c>
      <c r="D24" s="14">
        <v>1132.327</v>
      </c>
      <c r="E24" s="14">
        <f>D24-(B24-I24)</f>
        <v>1160.23348</v>
      </c>
      <c r="F24" s="14"/>
      <c r="G24" s="24" t="s">
        <v>43</v>
      </c>
      <c r="H24" s="14">
        <f>E24</f>
        <v>1160.23348</v>
      </c>
      <c r="I24" s="14">
        <v>-123.084</v>
      </c>
    </row>
    <row r="25" spans="1:9" ht="27" customHeight="1">
      <c r="A25" s="16" t="s">
        <v>15</v>
      </c>
      <c r="B25" s="14">
        <v>-59.08940999999993</v>
      </c>
      <c r="C25" s="9" t="s">
        <v>10</v>
      </c>
      <c r="D25" s="14">
        <v>475.441</v>
      </c>
      <c r="E25" s="14">
        <f>D25-(B25-I25)</f>
        <v>478.2064099999999</v>
      </c>
      <c r="F25" s="14"/>
      <c r="G25" s="24" t="s">
        <v>44</v>
      </c>
      <c r="H25" s="14">
        <f>E25</f>
        <v>478.2064099999999</v>
      </c>
      <c r="I25" s="14">
        <v>-56.324</v>
      </c>
    </row>
    <row r="26" spans="1:9" ht="27" customHeight="1">
      <c r="A26" s="16" t="s">
        <v>16</v>
      </c>
      <c r="B26" s="14">
        <v>-33.58360999999999</v>
      </c>
      <c r="C26" s="9" t="s">
        <v>30</v>
      </c>
      <c r="D26" s="14">
        <v>228.339</v>
      </c>
      <c r="E26" s="14">
        <f>D26-(B26-I26)</f>
        <v>235.11160999999998</v>
      </c>
      <c r="F26" s="14"/>
      <c r="G26" s="24" t="s">
        <v>45</v>
      </c>
      <c r="H26" s="14">
        <f>E26</f>
        <v>235.11160999999998</v>
      </c>
      <c r="I26" s="14">
        <v>-26.811</v>
      </c>
    </row>
    <row r="27" spans="1:9" ht="27" customHeight="1">
      <c r="A27" s="8" t="s">
        <v>17</v>
      </c>
      <c r="B27" s="14">
        <v>-22.48053999999999</v>
      </c>
      <c r="C27" s="9" t="s">
        <v>8</v>
      </c>
      <c r="D27" s="14">
        <v>163.405</v>
      </c>
      <c r="E27" s="14">
        <f>D27-(B27-I27)</f>
        <v>167.33553999999998</v>
      </c>
      <c r="F27" s="14"/>
      <c r="G27" s="24" t="s">
        <v>46</v>
      </c>
      <c r="H27" s="14">
        <f>E27</f>
        <v>167.33553999999998</v>
      </c>
      <c r="I27" s="14">
        <v>-18.55</v>
      </c>
    </row>
    <row r="28" spans="1:9" ht="27" customHeight="1">
      <c r="A28" s="8" t="s">
        <v>36</v>
      </c>
      <c r="B28" s="14">
        <v>-4.336320000000001</v>
      </c>
      <c r="C28" s="9" t="s">
        <v>37</v>
      </c>
      <c r="D28" s="14">
        <v>28.231</v>
      </c>
      <c r="E28" s="14">
        <f>D28-(B28-I28)</f>
        <v>29.529320000000002</v>
      </c>
      <c r="F28" s="14"/>
      <c r="G28" s="24" t="s">
        <v>47</v>
      </c>
      <c r="H28" s="14">
        <f>E28</f>
        <v>29.529320000000002</v>
      </c>
      <c r="I28" s="14">
        <v>-3.038</v>
      </c>
    </row>
    <row r="29" spans="1:9" ht="27" customHeight="1">
      <c r="A29" s="11"/>
      <c r="B29" s="12">
        <v>-270.4803600000001</v>
      </c>
      <c r="C29" s="13" t="s">
        <v>13</v>
      </c>
      <c r="D29" s="12">
        <f>SUM(D24:D28)</f>
        <v>2027.743</v>
      </c>
      <c r="E29" s="12">
        <f>SUM(E24:E28)</f>
        <v>2070.41636</v>
      </c>
      <c r="F29" s="12"/>
      <c r="G29" s="2"/>
      <c r="H29" s="12">
        <f>SUM(H24:H28)</f>
        <v>2070.41636</v>
      </c>
      <c r="I29" s="12">
        <f>SUM(I24:I28)</f>
        <v>-227.80700000000004</v>
      </c>
    </row>
    <row r="30" spans="1:9" ht="26.25" customHeight="1">
      <c r="A30" s="11">
        <v>3</v>
      </c>
      <c r="B30" s="18"/>
      <c r="C30" s="13" t="s">
        <v>38</v>
      </c>
      <c r="D30" s="14"/>
      <c r="E30" s="14"/>
      <c r="F30" s="14"/>
      <c r="G30" s="3"/>
      <c r="H30" s="19"/>
      <c r="I30" s="14"/>
    </row>
    <row r="31" spans="1:9" ht="30">
      <c r="A31" s="8" t="s">
        <v>50</v>
      </c>
      <c r="B31" s="14">
        <v>0</v>
      </c>
      <c r="C31" s="9" t="s">
        <v>39</v>
      </c>
      <c r="D31" s="14">
        <v>0</v>
      </c>
      <c r="E31" s="14">
        <f>D31-(B31-I31)</f>
        <v>0</v>
      </c>
      <c r="F31" s="14"/>
      <c r="G31" s="3"/>
      <c r="H31" s="14">
        <f>E31</f>
        <v>0</v>
      </c>
      <c r="I31" s="14">
        <v>0</v>
      </c>
    </row>
    <row r="32" spans="1:9" ht="25.5" customHeight="1">
      <c r="A32" s="8" t="s">
        <v>51</v>
      </c>
      <c r="B32" s="14">
        <v>0</v>
      </c>
      <c r="C32" s="9" t="s">
        <v>40</v>
      </c>
      <c r="D32" s="14">
        <v>1.2</v>
      </c>
      <c r="E32" s="14">
        <f>D32-(B32-I32)</f>
        <v>1.145</v>
      </c>
      <c r="F32" s="14"/>
      <c r="G32" s="3"/>
      <c r="H32" s="14">
        <f>E32</f>
        <v>1.145</v>
      </c>
      <c r="I32" s="14">
        <v>-0.055</v>
      </c>
    </row>
    <row r="33" spans="1:9" s="20" customFormat="1" ht="26.25" customHeight="1">
      <c r="A33" s="11"/>
      <c r="B33" s="12">
        <v>0</v>
      </c>
      <c r="C33" s="13" t="s">
        <v>41</v>
      </c>
      <c r="D33" s="12">
        <f>SUM(D31:D32)</f>
        <v>1.2</v>
      </c>
      <c r="E33" s="12">
        <f>SUM(E31:E32)</f>
        <v>1.145</v>
      </c>
      <c r="F33" s="12"/>
      <c r="G33" s="2"/>
      <c r="H33" s="12">
        <f>SUM(H31:H32)</f>
        <v>1.145</v>
      </c>
      <c r="I33" s="12">
        <f>SUM(I31:I32)</f>
        <v>-0.055</v>
      </c>
    </row>
    <row r="34" spans="1:9" ht="27" customHeight="1">
      <c r="A34" s="21"/>
      <c r="B34" s="12">
        <v>-430.8542500000001</v>
      </c>
      <c r="C34" s="13" t="s">
        <v>19</v>
      </c>
      <c r="D34" s="12">
        <f>SUM(D22,D29,D33)</f>
        <v>3125.9709999999995</v>
      </c>
      <c r="E34" s="12">
        <f>SUM(E22,E29,E33)</f>
        <v>3211.0142499999997</v>
      </c>
      <c r="F34" s="12"/>
      <c r="G34" s="2"/>
      <c r="H34" s="12">
        <f>SUM(H22,H29,H33)</f>
        <v>3168.5893600000004</v>
      </c>
      <c r="I34" s="12">
        <f>SUM(I22,I29,I33)</f>
        <v>-345.81100000000004</v>
      </c>
    </row>
    <row r="35" spans="1:9" ht="28.5">
      <c r="A35" s="21"/>
      <c r="B35" s="12"/>
      <c r="C35" s="13" t="s">
        <v>42</v>
      </c>
      <c r="D35" s="45">
        <f>E34+F34-D34</f>
        <v>85.04325000000017</v>
      </c>
      <c r="E35" s="46"/>
      <c r="F35" s="47"/>
      <c r="G35" s="2"/>
      <c r="H35" s="17"/>
      <c r="I35" s="12"/>
    </row>
    <row r="36" spans="1:9" s="20" customFormat="1" ht="30" hidden="1">
      <c r="A36" s="21"/>
      <c r="B36" s="12"/>
      <c r="C36" s="13"/>
      <c r="D36" s="25"/>
      <c r="E36" s="26"/>
      <c r="F36" s="15" t="s">
        <v>54</v>
      </c>
      <c r="G36" s="17"/>
      <c r="H36" s="17"/>
      <c r="I36" s="27"/>
    </row>
    <row r="37" spans="1:9" ht="28.5" customHeight="1">
      <c r="A37" s="11">
        <v>3</v>
      </c>
      <c r="B37" s="12">
        <v>-208.12607000000025</v>
      </c>
      <c r="C37" s="13" t="s">
        <v>18</v>
      </c>
      <c r="D37" s="12">
        <v>116.476</v>
      </c>
      <c r="E37" s="12">
        <v>119.957</v>
      </c>
      <c r="F37" s="12"/>
      <c r="G37" s="4"/>
      <c r="H37" s="22"/>
      <c r="I37" s="12">
        <f>B37+E37+F37-H37</f>
        <v>-88.16907000000026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D35:F35"/>
    <mergeCell ref="I20:I21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4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5"/>
  <sheetViews>
    <sheetView workbookViewId="0" topLeftCell="A1">
      <selection activeCell="B78" sqref="B78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9" t="s">
        <v>52</v>
      </c>
      <c r="C3" s="79"/>
      <c r="D3" s="79"/>
    </row>
    <row r="4" spans="2:4" ht="15" customHeight="1">
      <c r="B4" s="79"/>
      <c r="C4" s="79"/>
      <c r="D4" s="79"/>
    </row>
    <row r="5" spans="2:4" ht="15" customHeight="1">
      <c r="B5" s="79"/>
      <c r="C5" s="79"/>
      <c r="D5" s="79"/>
    </row>
    <row r="6" spans="3:4" ht="15.75">
      <c r="C6" s="29"/>
      <c r="D6" s="29"/>
    </row>
    <row r="7" spans="2:4" ht="24" customHeight="1">
      <c r="B7" s="30" t="s">
        <v>56</v>
      </c>
      <c r="C7" s="31" t="s">
        <v>57</v>
      </c>
      <c r="D7" s="31" t="s">
        <v>58</v>
      </c>
    </row>
    <row r="8" spans="2:4" ht="12.75">
      <c r="B8" s="78" t="s">
        <v>59</v>
      </c>
      <c r="C8" s="78"/>
      <c r="D8" s="78"/>
    </row>
    <row r="9" spans="2:4" ht="12.75">
      <c r="B9" s="80" t="s">
        <v>60</v>
      </c>
      <c r="C9" s="81"/>
      <c r="D9" s="82"/>
    </row>
    <row r="10" spans="2:4" ht="12.75">
      <c r="B10" s="32" t="s">
        <v>99</v>
      </c>
      <c r="C10" s="33" t="s">
        <v>100</v>
      </c>
      <c r="D10" s="34">
        <v>0.128</v>
      </c>
    </row>
    <row r="11" spans="2:4" ht="12.75">
      <c r="B11" s="32" t="s">
        <v>101</v>
      </c>
      <c r="C11" s="33" t="s">
        <v>63</v>
      </c>
      <c r="D11" s="34">
        <v>1.32</v>
      </c>
    </row>
    <row r="12" spans="2:4" ht="12.75">
      <c r="B12" s="32" t="s">
        <v>62</v>
      </c>
      <c r="C12" s="33" t="s">
        <v>63</v>
      </c>
      <c r="D12" s="34">
        <v>27</v>
      </c>
    </row>
    <row r="13" spans="2:4" ht="12.75">
      <c r="B13" s="32" t="s">
        <v>64</v>
      </c>
      <c r="C13" s="33" t="s">
        <v>63</v>
      </c>
      <c r="D13" s="34">
        <v>1600</v>
      </c>
    </row>
    <row r="14" spans="2:4" ht="12.75">
      <c r="B14" s="32" t="s">
        <v>65</v>
      </c>
      <c r="C14" s="33" t="s">
        <v>63</v>
      </c>
      <c r="D14" s="34">
        <v>1700</v>
      </c>
    </row>
    <row r="15" spans="2:4" ht="12.75">
      <c r="B15" s="32" t="s">
        <v>66</v>
      </c>
      <c r="C15" s="33" t="s">
        <v>67</v>
      </c>
      <c r="D15" s="34">
        <v>30</v>
      </c>
    </row>
    <row r="16" spans="2:4" ht="12.75">
      <c r="B16" s="32" t="s">
        <v>68</v>
      </c>
      <c r="C16" s="33" t="s">
        <v>61</v>
      </c>
      <c r="D16" s="34">
        <v>3</v>
      </c>
    </row>
    <row r="17" spans="2:4" ht="12.75">
      <c r="B17" s="32" t="s">
        <v>102</v>
      </c>
      <c r="C17" s="33" t="s">
        <v>61</v>
      </c>
      <c r="D17" s="34">
        <v>3</v>
      </c>
    </row>
    <row r="18" spans="2:4" ht="12.75">
      <c r="B18" s="32" t="s">
        <v>103</v>
      </c>
      <c r="C18" s="33" t="s">
        <v>63</v>
      </c>
      <c r="D18" s="34">
        <v>1.6</v>
      </c>
    </row>
    <row r="19" spans="2:4" ht="12.75">
      <c r="B19" s="32" t="s">
        <v>104</v>
      </c>
      <c r="C19" s="33" t="s">
        <v>61</v>
      </c>
      <c r="D19" s="34">
        <v>1</v>
      </c>
    </row>
    <row r="20" spans="2:4" ht="24.75" customHeight="1">
      <c r="B20" s="32" t="s">
        <v>105</v>
      </c>
      <c r="C20" s="33" t="s">
        <v>61</v>
      </c>
      <c r="D20" s="34">
        <v>8</v>
      </c>
    </row>
    <row r="21" spans="2:4" ht="12.75">
      <c r="B21" s="32" t="s">
        <v>106</v>
      </c>
      <c r="C21" s="33" t="s">
        <v>63</v>
      </c>
      <c r="D21" s="34">
        <v>3135.5</v>
      </c>
    </row>
    <row r="22" spans="2:4" ht="26.25" customHeight="1">
      <c r="B22" s="32" t="s">
        <v>107</v>
      </c>
      <c r="C22" s="33" t="s">
        <v>63</v>
      </c>
      <c r="D22" s="34">
        <v>1050.9</v>
      </c>
    </row>
    <row r="23" spans="2:4" ht="27" customHeight="1">
      <c r="B23" s="32" t="s">
        <v>108</v>
      </c>
      <c r="C23" s="33" t="s">
        <v>63</v>
      </c>
      <c r="D23" s="34">
        <v>48.24</v>
      </c>
    </row>
    <row r="24" spans="2:4" ht="25.5" customHeight="1">
      <c r="B24" s="32" t="s">
        <v>109</v>
      </c>
      <c r="C24" s="33" t="s">
        <v>63</v>
      </c>
      <c r="D24" s="34">
        <v>32.16</v>
      </c>
    </row>
    <row r="25" spans="2:4" ht="12.75">
      <c r="B25" s="32" t="s">
        <v>110</v>
      </c>
      <c r="C25" s="33" t="s">
        <v>63</v>
      </c>
      <c r="D25" s="34">
        <v>81.6</v>
      </c>
    </row>
    <row r="26" spans="2:4" ht="25.5" customHeight="1">
      <c r="B26" s="32" t="s">
        <v>111</v>
      </c>
      <c r="C26" s="33" t="s">
        <v>63</v>
      </c>
      <c r="D26" s="34">
        <v>116.1</v>
      </c>
    </row>
    <row r="27" spans="2:4" ht="25.5" customHeight="1">
      <c r="B27" s="32" t="s">
        <v>112</v>
      </c>
      <c r="C27" s="33" t="s">
        <v>63</v>
      </c>
      <c r="D27" s="34">
        <v>188.1</v>
      </c>
    </row>
    <row r="28" spans="2:4" ht="25.5" customHeight="1">
      <c r="B28" s="32" t="s">
        <v>113</v>
      </c>
      <c r="C28" s="33" t="s">
        <v>63</v>
      </c>
      <c r="D28" s="34">
        <v>40.3</v>
      </c>
    </row>
    <row r="29" spans="2:4" ht="12.75">
      <c r="B29" s="32" t="s">
        <v>114</v>
      </c>
      <c r="C29" s="33" t="s">
        <v>63</v>
      </c>
      <c r="D29" s="34">
        <v>146</v>
      </c>
    </row>
    <row r="30" spans="2:4" ht="25.5" customHeight="1">
      <c r="B30" s="32" t="s">
        <v>115</v>
      </c>
      <c r="C30" s="33" t="s">
        <v>63</v>
      </c>
      <c r="D30" s="34">
        <v>235</v>
      </c>
    </row>
    <row r="31" spans="2:4" ht="12.75">
      <c r="B31" s="32" t="s">
        <v>116</v>
      </c>
      <c r="C31" s="33" t="s">
        <v>67</v>
      </c>
      <c r="D31" s="34">
        <v>0.77</v>
      </c>
    </row>
    <row r="32" spans="2:4" ht="26.25" customHeight="1">
      <c r="B32" s="32" t="s">
        <v>117</v>
      </c>
      <c r="C32" s="33" t="s">
        <v>63</v>
      </c>
      <c r="D32" s="34">
        <v>85.6</v>
      </c>
    </row>
    <row r="33" spans="2:4" ht="25.5" customHeight="1">
      <c r="B33" s="32" t="s">
        <v>118</v>
      </c>
      <c r="C33" s="33" t="s">
        <v>63</v>
      </c>
      <c r="D33" s="34">
        <v>20.1</v>
      </c>
    </row>
    <row r="34" spans="2:4" ht="25.5" customHeight="1">
      <c r="B34" s="32" t="s">
        <v>119</v>
      </c>
      <c r="C34" s="33" t="s">
        <v>63</v>
      </c>
      <c r="D34" s="34">
        <v>105.3</v>
      </c>
    </row>
    <row r="35" spans="2:4" ht="12.75">
      <c r="B35" s="32" t="s">
        <v>120</v>
      </c>
      <c r="C35" s="33" t="s">
        <v>61</v>
      </c>
      <c r="D35" s="34">
        <v>7</v>
      </c>
    </row>
    <row r="36" spans="2:4" ht="12.75">
      <c r="B36" s="32" t="s">
        <v>121</v>
      </c>
      <c r="C36" s="33" t="s">
        <v>63</v>
      </c>
      <c r="D36" s="34">
        <v>25</v>
      </c>
    </row>
    <row r="37" spans="2:4" ht="25.5" customHeight="1">
      <c r="B37" s="32" t="s">
        <v>122</v>
      </c>
      <c r="C37" s="33" t="s">
        <v>63</v>
      </c>
      <c r="D37" s="34">
        <v>25</v>
      </c>
    </row>
    <row r="38" spans="2:4" ht="12.75">
      <c r="B38" s="32" t="s">
        <v>123</v>
      </c>
      <c r="C38" s="33" t="s">
        <v>63</v>
      </c>
      <c r="D38" s="34">
        <v>8</v>
      </c>
    </row>
    <row r="39" spans="2:4" ht="12.75">
      <c r="B39" s="32" t="s">
        <v>70</v>
      </c>
      <c r="C39" s="33" t="s">
        <v>69</v>
      </c>
      <c r="D39" s="34">
        <v>12</v>
      </c>
    </row>
    <row r="40" spans="2:4" ht="12.75">
      <c r="B40" s="32" t="s">
        <v>124</v>
      </c>
      <c r="C40" s="33" t="s">
        <v>63</v>
      </c>
      <c r="D40" s="34">
        <v>1.6</v>
      </c>
    </row>
    <row r="41" spans="2:4" ht="12.75">
      <c r="B41" s="32" t="s">
        <v>71</v>
      </c>
      <c r="C41" s="33" t="s">
        <v>61</v>
      </c>
      <c r="D41" s="34">
        <v>4</v>
      </c>
    </row>
    <row r="42" spans="2:4" ht="12.75">
      <c r="B42" s="32" t="s">
        <v>125</v>
      </c>
      <c r="C42" s="33" t="s">
        <v>61</v>
      </c>
      <c r="D42" s="34">
        <v>2</v>
      </c>
    </row>
    <row r="43" spans="2:4" ht="12.75">
      <c r="B43" s="32" t="s">
        <v>72</v>
      </c>
      <c r="C43" s="33" t="s">
        <v>63</v>
      </c>
      <c r="D43" s="34">
        <v>2.08</v>
      </c>
    </row>
    <row r="44" spans="2:4" ht="12.75">
      <c r="B44" s="32" t="s">
        <v>126</v>
      </c>
      <c r="C44" s="33" t="s">
        <v>69</v>
      </c>
      <c r="D44" s="34">
        <v>5.1</v>
      </c>
    </row>
    <row r="45" spans="2:4" ht="12.75">
      <c r="B45" s="32" t="s">
        <v>127</v>
      </c>
      <c r="C45" s="33" t="s">
        <v>61</v>
      </c>
      <c r="D45" s="34">
        <v>22</v>
      </c>
    </row>
    <row r="46" spans="2:4" ht="12.75">
      <c r="B46" s="32" t="s">
        <v>73</v>
      </c>
      <c r="C46" s="33" t="s">
        <v>61</v>
      </c>
      <c r="D46" s="34">
        <v>3</v>
      </c>
    </row>
    <row r="47" spans="2:4" ht="12.75">
      <c r="B47" s="32" t="s">
        <v>128</v>
      </c>
      <c r="C47" s="33" t="s">
        <v>63</v>
      </c>
      <c r="D47" s="34">
        <v>6.16</v>
      </c>
    </row>
    <row r="48" spans="2:4" ht="12.75">
      <c r="B48" s="32" t="s">
        <v>129</v>
      </c>
      <c r="C48" s="33" t="s">
        <v>61</v>
      </c>
      <c r="D48" s="34">
        <v>10</v>
      </c>
    </row>
    <row r="49" spans="2:4" ht="12.75">
      <c r="B49" s="32" t="s">
        <v>130</v>
      </c>
      <c r="C49" s="33" t="s">
        <v>63</v>
      </c>
      <c r="D49" s="34">
        <v>4.2</v>
      </c>
    </row>
    <row r="50" spans="2:4" ht="12.75">
      <c r="B50" s="83" t="s">
        <v>74</v>
      </c>
      <c r="C50" s="84"/>
      <c r="D50" s="84"/>
    </row>
    <row r="51" spans="2:4" ht="12.75">
      <c r="B51" s="36" t="s">
        <v>75</v>
      </c>
      <c r="C51" s="35" t="s">
        <v>61</v>
      </c>
      <c r="D51" s="37">
        <v>4</v>
      </c>
    </row>
    <row r="52" spans="2:4" ht="12.75">
      <c r="B52" s="36" t="s">
        <v>76</v>
      </c>
      <c r="C52" s="35" t="s">
        <v>61</v>
      </c>
      <c r="D52" s="37">
        <v>8</v>
      </c>
    </row>
    <row r="53" spans="2:4" ht="12.75">
      <c r="B53" s="36" t="s">
        <v>77</v>
      </c>
      <c r="C53" s="35" t="s">
        <v>61</v>
      </c>
      <c r="D53" s="37">
        <v>73</v>
      </c>
    </row>
    <row r="54" spans="2:4" ht="12.75">
      <c r="B54" s="36" t="s">
        <v>78</v>
      </c>
      <c r="C54" s="35" t="s">
        <v>67</v>
      </c>
      <c r="D54" s="37">
        <v>74</v>
      </c>
    </row>
    <row r="55" spans="2:4" ht="12.75">
      <c r="B55" s="38" t="s">
        <v>79</v>
      </c>
      <c r="C55" s="39" t="s">
        <v>67</v>
      </c>
      <c r="D55" s="42">
        <v>2</v>
      </c>
    </row>
    <row r="56" spans="2:4" ht="12.75">
      <c r="B56" s="38" t="s">
        <v>80</v>
      </c>
      <c r="C56" s="39" t="s">
        <v>61</v>
      </c>
      <c r="D56" s="42">
        <v>15</v>
      </c>
    </row>
    <row r="57" spans="2:4" ht="12.75">
      <c r="B57" s="38" t="s">
        <v>81</v>
      </c>
      <c r="C57" s="39" t="s">
        <v>61</v>
      </c>
      <c r="D57" s="42">
        <v>6</v>
      </c>
    </row>
    <row r="58" spans="2:4" ht="12.75">
      <c r="B58" s="38" t="s">
        <v>82</v>
      </c>
      <c r="C58" s="39" t="s">
        <v>61</v>
      </c>
      <c r="D58" s="42">
        <v>1</v>
      </c>
    </row>
    <row r="59" spans="2:4" ht="12.75">
      <c r="B59" s="38" t="s">
        <v>83</v>
      </c>
      <c r="C59" s="39" t="s">
        <v>61</v>
      </c>
      <c r="D59" s="42">
        <v>2</v>
      </c>
    </row>
    <row r="60" spans="2:4" ht="12.75">
      <c r="B60" s="38" t="s">
        <v>84</v>
      </c>
      <c r="C60" s="39" t="s">
        <v>61</v>
      </c>
      <c r="D60" s="42">
        <v>42</v>
      </c>
    </row>
    <row r="61" spans="2:4" ht="12.75">
      <c r="B61" s="73" t="s">
        <v>85</v>
      </c>
      <c r="C61" s="74"/>
      <c r="D61" s="75"/>
    </row>
    <row r="62" spans="2:4" ht="12.75">
      <c r="B62" s="43" t="s">
        <v>131</v>
      </c>
      <c r="C62" s="35" t="s">
        <v>132</v>
      </c>
      <c r="D62" s="44">
        <v>10</v>
      </c>
    </row>
    <row r="63" spans="2:4" ht="12.75">
      <c r="B63" s="43" t="s">
        <v>86</v>
      </c>
      <c r="C63" s="35" t="s">
        <v>61</v>
      </c>
      <c r="D63" s="44">
        <v>9</v>
      </c>
    </row>
    <row r="64" spans="2:4" ht="12.75">
      <c r="B64" s="43" t="s">
        <v>87</v>
      </c>
      <c r="C64" s="35" t="s">
        <v>61</v>
      </c>
      <c r="D64" s="44">
        <v>3</v>
      </c>
    </row>
    <row r="65" spans="2:4" ht="12.75">
      <c r="B65" s="43" t="s">
        <v>88</v>
      </c>
      <c r="C65" s="35" t="s">
        <v>61</v>
      </c>
      <c r="D65" s="44">
        <v>1</v>
      </c>
    </row>
    <row r="66" spans="2:4" ht="12.75">
      <c r="B66" s="43" t="s">
        <v>89</v>
      </c>
      <c r="C66" s="35" t="s">
        <v>67</v>
      </c>
      <c r="D66" s="44">
        <v>3</v>
      </c>
    </row>
    <row r="67" spans="2:4" ht="12.75">
      <c r="B67" s="43" t="s">
        <v>90</v>
      </c>
      <c r="C67" s="35" t="s">
        <v>67</v>
      </c>
      <c r="D67" s="44">
        <v>4</v>
      </c>
    </row>
    <row r="68" spans="2:4" ht="12.75">
      <c r="B68" s="43" t="s">
        <v>91</v>
      </c>
      <c r="C68" s="35" t="s">
        <v>61</v>
      </c>
      <c r="D68" s="44">
        <v>9</v>
      </c>
    </row>
    <row r="69" spans="2:4" ht="12.75">
      <c r="B69" s="43" t="s">
        <v>92</v>
      </c>
      <c r="C69" s="35" t="s">
        <v>61</v>
      </c>
      <c r="D69" s="44">
        <v>3</v>
      </c>
    </row>
    <row r="70" spans="2:4" ht="12.75">
      <c r="B70" s="43" t="s">
        <v>93</v>
      </c>
      <c r="C70" s="35" t="s">
        <v>61</v>
      </c>
      <c r="D70" s="44">
        <v>1</v>
      </c>
    </row>
    <row r="71" spans="2:4" ht="12.75">
      <c r="B71" s="43" t="s">
        <v>94</v>
      </c>
      <c r="C71" s="35" t="s">
        <v>61</v>
      </c>
      <c r="D71" s="44">
        <v>22</v>
      </c>
    </row>
    <row r="72" spans="2:4" ht="12.75">
      <c r="B72" s="43" t="s">
        <v>95</v>
      </c>
      <c r="C72" s="35" t="s">
        <v>61</v>
      </c>
      <c r="D72" s="44">
        <v>3</v>
      </c>
    </row>
    <row r="73" spans="2:4" ht="12.75">
      <c r="B73" s="43" t="s">
        <v>96</v>
      </c>
      <c r="C73" s="35" t="s">
        <v>61</v>
      </c>
      <c r="D73" s="44">
        <v>1</v>
      </c>
    </row>
    <row r="74" spans="2:4" ht="12.75">
      <c r="B74" s="73" t="s">
        <v>97</v>
      </c>
      <c r="C74" s="74"/>
      <c r="D74" s="75"/>
    </row>
    <row r="75" spans="2:4" ht="12.75">
      <c r="B75" s="73" t="s">
        <v>98</v>
      </c>
      <c r="C75" s="76"/>
      <c r="D75" s="77"/>
    </row>
  </sheetData>
  <mergeCells count="7">
    <mergeCell ref="B74:D74"/>
    <mergeCell ref="B75:D75"/>
    <mergeCell ref="B8:D8"/>
    <mergeCell ref="B3:D5"/>
    <mergeCell ref="B9:D9"/>
    <mergeCell ref="B50:D50"/>
    <mergeCell ref="B61:D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2011-05-10T01:41:54Z</cp:lastPrinted>
  <dcterms:created xsi:type="dcterms:W3CDTF">2010-04-01T07:27:06Z</dcterms:created>
  <dcterms:modified xsi:type="dcterms:W3CDTF">2011-05-10T01:47:39Z</dcterms:modified>
  <cp:category/>
  <cp:version/>
  <cp:contentType/>
  <cp:contentStatus/>
</cp:coreProperties>
</file>