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11" windowWidth="9405" windowHeight="1044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<sst xmlns="http://schemas.openxmlformats.org/spreadsheetml/2006/main" count="169" uniqueCount="122">
  <si>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</si>
  <si>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</si>
  <si>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</si>
  <si>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</si>
  <si>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</si>
  <si>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</si>
  <si>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</si>
  <si>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</si>
  <si>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</si>
  <si>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</si>
  <si>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</si>
  <si>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</si>
  <si>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</si>
  <si>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</si>
  <si>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</si>
  <si>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</si>
  <si>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</si>
  <si>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</si>
  <si>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</si>
  <si>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</si>
  <si>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</si>
  <si>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</si>
  <si>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</si>
  <si>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</si>
  <si>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</si>
  <si>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</si>
  <si>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</si>
  <si>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</si>
  <si>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</si>
  <si>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</si>
  <si>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</si>
  <si>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</si>
  <si>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</si>
  <si>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</si>
  <si>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</si>
  <si>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</si>
  <si>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</si>
  <si>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</si>
  <si>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</si>
  <si>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</si>
  <si>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</si>
  <si>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</si>
  <si>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</si>
  <si>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</si>
  <si>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</si>
  <si>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</si>
  <si>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</si>
  <si>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</si>
  <si>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</si>
  <si>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</si>
  <si>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</si>
  <si>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</si>
  <si>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</si>
  <si>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</si>
  <si>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14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</si>
  <si>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</si>
  <si>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</si>
  <si>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</si>
  <si>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</si>
  <si>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</si>
  <si>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</si>
  <si>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</si>
  <si>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</si>
  <si>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</si>
  <si>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</si>
  <si>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</si>
  <si>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</si>
  <si>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</si>
  <si>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межпанельных швов с автовышки  </t>
  </si>
  <si>
    <t>пог.м</t>
  </si>
  <si>
    <t xml:space="preserve"> </t>
  </si>
  <si>
    <t xml:space="preserve">Ремонт откосов дверного проема  </t>
  </si>
  <si>
    <t xml:space="preserve">Смена остекления S до 0,5 м2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</si>
  <si>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</si>
  <si>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</si>
  <si>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</si>
  <si>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</si>
  <si>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</si>
  <si>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Замена электроламп</t>
  </si>
  <si>
    <t>Монтаж коробки У194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</si>
  <si>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</si>
  <si>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</si>
  <si>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</si>
  <si>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</si>
  <si>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</si>
  <si>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</si>
  <si>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</si>
  <si>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</si>
  <si>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</si>
  <si>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</si>
  <si>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</si>
  <si>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</si>
  <si>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</si>
  <si>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</si>
  <si>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</si>
  <si>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з/х- кладка перегородок из кирпича толщ. 1/2  </t>
  </si>
  <si>
    <t xml:space="preserve">Заделка подвальных окон фанерой  </t>
  </si>
  <si>
    <t xml:space="preserve">Очистка куржака  </t>
  </si>
  <si>
    <t xml:space="preserve">Очистка подвала от мусора  </t>
  </si>
  <si>
    <t xml:space="preserve">Ремонт бетонной кровли в один слой  </t>
  </si>
  <si>
    <t xml:space="preserve">Ремонт бетонных полов с приготовление растворной смеси на месте  </t>
  </si>
  <si>
    <t xml:space="preserve">Ремонт кирпичной кладки в/шахт  </t>
  </si>
  <si>
    <t>м3</t>
  </si>
  <si>
    <t xml:space="preserve">Ремонт козырьков  </t>
  </si>
  <si>
    <t xml:space="preserve">Ремонт подъезда- м/о по дереву окон по новым поверхности  </t>
  </si>
  <si>
    <t xml:space="preserve">Ремонт тамбура- Заделка выбоин в полах цементных площадью до 1.0 м2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</si>
  <si>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</si>
  <si>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</si>
  <si>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поручня  </t>
  </si>
  <si>
    <t xml:space="preserve">Установка подъездных табличек  </t>
  </si>
  <si>
    <t xml:space="preserve">Устройство выравнивающих стяжек цементно-песчанных тодлщ. 15 мм  </t>
  </si>
  <si>
    <t xml:space="preserve">Устройство каркаса под общивку фанерой, ГКЛ, ДВН по деревянным стенам  </t>
  </si>
  <si>
    <t xml:space="preserve">Утепление наружной стеновой панели  </t>
  </si>
  <si>
    <t xml:space="preserve"> Замок навесной </t>
  </si>
  <si>
    <t xml:space="preserve"> шт </t>
  </si>
  <si>
    <t>Труба d 32</t>
  </si>
  <si>
    <t>Труба d 50</t>
  </si>
  <si>
    <t>Труба d 76</t>
  </si>
  <si>
    <t>Баламакс d 25</t>
  </si>
  <si>
    <t>Обратный клапан d 32</t>
  </si>
  <si>
    <t>Балорекс d 20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</si>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</sst>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28">
      <selection activeCell="G21" sqref="G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2.75390625" style="5" customWidth="1"/>
    <col min="4" max="4" width="12.00390625" style="5" bestFit="1" customWidth="1"/>
    <col min="5" max="5" width="11.00390625" style="5" bestFit="1" customWidth="1"/>
    <col min="6" max="6" width="15.00390625" style="5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5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1" t="s">
        <v>28</v>
      </c>
      <c r="B3" s="52"/>
      <c r="C3" s="52"/>
      <c r="D3" s="52"/>
      <c r="E3" s="52"/>
      <c r="F3" s="52"/>
      <c r="G3" s="52"/>
      <c r="H3" s="52"/>
      <c r="I3" s="53"/>
    </row>
    <row r="4" spans="1:9" ht="21" customHeight="1">
      <c r="A4" s="7">
        <v>1</v>
      </c>
      <c r="B4" s="54" t="s">
        <v>23</v>
      </c>
      <c r="C4" s="55"/>
      <c r="D4" s="55"/>
      <c r="E4" s="55"/>
      <c r="F4" s="55"/>
      <c r="G4" s="56"/>
      <c r="H4" s="57">
        <v>1981</v>
      </c>
      <c r="I4" s="58"/>
    </row>
    <row r="5" spans="1:9" ht="21" customHeight="1">
      <c r="A5" s="7">
        <v>2</v>
      </c>
      <c r="B5" s="54" t="s">
        <v>20</v>
      </c>
      <c r="C5" s="55"/>
      <c r="D5" s="55"/>
      <c r="E5" s="55"/>
      <c r="F5" s="55"/>
      <c r="G5" s="56"/>
      <c r="H5" s="57">
        <v>5</v>
      </c>
      <c r="I5" s="58"/>
    </row>
    <row r="6" spans="1:9" ht="21" customHeight="1">
      <c r="A6" s="7">
        <v>3</v>
      </c>
      <c r="B6" s="54" t="s">
        <v>21</v>
      </c>
      <c r="C6" s="55"/>
      <c r="D6" s="55"/>
      <c r="E6" s="55"/>
      <c r="F6" s="55"/>
      <c r="G6" s="56"/>
      <c r="H6" s="57">
        <v>10</v>
      </c>
      <c r="I6" s="58"/>
    </row>
    <row r="7" spans="1:9" ht="21" customHeight="1">
      <c r="A7" s="7">
        <v>4</v>
      </c>
      <c r="B7" s="54" t="s">
        <v>22</v>
      </c>
      <c r="C7" s="55"/>
      <c r="D7" s="55"/>
      <c r="E7" s="55"/>
      <c r="F7" s="55"/>
      <c r="G7" s="56"/>
      <c r="H7" s="57">
        <v>157</v>
      </c>
      <c r="I7" s="58"/>
    </row>
    <row r="8" spans="1:9" ht="21" customHeight="1">
      <c r="A8" s="7">
        <v>5</v>
      </c>
      <c r="B8" s="54" t="s">
        <v>24</v>
      </c>
      <c r="C8" s="55"/>
      <c r="D8" s="55"/>
      <c r="E8" s="55"/>
      <c r="F8" s="55"/>
      <c r="G8" s="56"/>
      <c r="H8" s="48">
        <v>8804.7</v>
      </c>
      <c r="I8" s="49"/>
    </row>
    <row r="9" spans="1:9" ht="21" customHeight="1">
      <c r="A9" s="7">
        <v>6</v>
      </c>
      <c r="B9" s="54" t="s">
        <v>25</v>
      </c>
      <c r="C9" s="55"/>
      <c r="D9" s="55"/>
      <c r="E9" s="55"/>
      <c r="F9" s="55"/>
      <c r="G9" s="56"/>
      <c r="H9" s="48">
        <v>7722.9</v>
      </c>
      <c r="I9" s="49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8">
        <v>1081.8</v>
      </c>
      <c r="I10" s="49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8">
        <v>6095</v>
      </c>
      <c r="I11" s="49"/>
    </row>
    <row r="12" spans="1:9" ht="14.25" customHeight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21" customHeight="1">
      <c r="A13" s="51" t="s">
        <v>29</v>
      </c>
      <c r="B13" s="52"/>
      <c r="C13" s="52"/>
      <c r="D13" s="52"/>
      <c r="E13" s="52"/>
      <c r="F13" s="52"/>
      <c r="G13" s="52"/>
      <c r="H13" s="52"/>
      <c r="I13" s="53"/>
    </row>
    <row r="14" spans="1:9" ht="21" customHeight="1">
      <c r="A14" s="40" t="s">
        <v>53</v>
      </c>
      <c r="B14" s="41"/>
      <c r="C14" s="41"/>
      <c r="D14" s="41"/>
      <c r="E14" s="41"/>
      <c r="F14" s="41"/>
      <c r="G14" s="41"/>
      <c r="H14" s="41"/>
      <c r="I14" s="42"/>
    </row>
    <row r="15" spans="1:9" ht="12.75" customHeight="1">
      <c r="A15" s="43" t="s">
        <v>3</v>
      </c>
      <c r="B15" s="43" t="s">
        <v>31</v>
      </c>
      <c r="C15" s="44" t="s">
        <v>0</v>
      </c>
      <c r="D15" s="45"/>
      <c r="E15" s="45"/>
      <c r="F15" s="46"/>
      <c r="G15" s="44" t="s">
        <v>2</v>
      </c>
      <c r="H15" s="46"/>
      <c r="I15" s="43" t="s">
        <v>32</v>
      </c>
    </row>
    <row r="16" spans="1:9" ht="79.5" customHeight="1">
      <c r="A16" s="23"/>
      <c r="B16" s="2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-4.961669999999998</v>
      </c>
      <c r="C19" s="8" t="s">
        <v>4</v>
      </c>
      <c r="D19" s="13">
        <v>57.218</v>
      </c>
      <c r="E19" s="13">
        <f>D19-(B19-I19)</f>
        <v>56.27467</v>
      </c>
      <c r="F19" s="13"/>
      <c r="G19" s="18" t="s">
        <v>48</v>
      </c>
      <c r="H19" s="13">
        <f>E19</f>
        <v>56.27467</v>
      </c>
      <c r="I19" s="13">
        <v>-5.905</v>
      </c>
    </row>
    <row r="20" spans="1:9" ht="114.75">
      <c r="A20" s="7" t="s">
        <v>12</v>
      </c>
      <c r="B20" s="13">
        <v>-107.87654999999995</v>
      </c>
      <c r="C20" s="8" t="s">
        <v>50</v>
      </c>
      <c r="D20" s="13">
        <v>981.948</v>
      </c>
      <c r="E20" s="13">
        <f>D20-(B20-I20)</f>
        <v>985.7525499999999</v>
      </c>
      <c r="F20" s="13"/>
      <c r="G20" s="19" t="s">
        <v>121</v>
      </c>
      <c r="H20" s="13">
        <f>D20</f>
        <v>981.948</v>
      </c>
      <c r="I20" s="13">
        <v>-104.072</v>
      </c>
    </row>
    <row r="21" spans="1:9" ht="27" customHeight="1">
      <c r="A21" s="10"/>
      <c r="B21" s="11">
        <v>-112.83821999999995</v>
      </c>
      <c r="C21" s="12" t="s">
        <v>6</v>
      </c>
      <c r="D21" s="11">
        <f>SUM(D19:D20)</f>
        <v>1039.166</v>
      </c>
      <c r="E21" s="11">
        <f>SUM(E19:E20)</f>
        <v>1042.02722</v>
      </c>
      <c r="F21" s="11"/>
      <c r="G21" s="1"/>
      <c r="H21" s="11">
        <f>SUM(H19:H20)</f>
        <v>1038.2226699999999</v>
      </c>
      <c r="I21" s="11">
        <f>SUM(I19:I20)</f>
        <v>-109.977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-115.31898000000012</v>
      </c>
      <c r="C23" s="8" t="s">
        <v>9</v>
      </c>
      <c r="D23" s="13">
        <v>1082.18</v>
      </c>
      <c r="E23" s="13">
        <f>D23-(B23-I23)</f>
        <v>1082.7209800000003</v>
      </c>
      <c r="F23" s="13"/>
      <c r="G23" s="20" t="s">
        <v>43</v>
      </c>
      <c r="H23" s="13">
        <f>E23</f>
        <v>1082.7209800000003</v>
      </c>
      <c r="I23" s="13">
        <v>-114.778</v>
      </c>
    </row>
    <row r="24" spans="1:9" ht="27" customHeight="1">
      <c r="A24" s="14" t="s">
        <v>15</v>
      </c>
      <c r="B24" s="13">
        <v>-47.51746000000003</v>
      </c>
      <c r="C24" s="8" t="s">
        <v>10</v>
      </c>
      <c r="D24" s="13">
        <v>438.808</v>
      </c>
      <c r="E24" s="13">
        <f>D24-(B24-I24)</f>
        <v>426.60446</v>
      </c>
      <c r="F24" s="13"/>
      <c r="G24" s="20" t="s">
        <v>44</v>
      </c>
      <c r="H24" s="13">
        <f>E24</f>
        <v>426.60446</v>
      </c>
      <c r="I24" s="13">
        <v>-59.721</v>
      </c>
    </row>
    <row r="25" spans="1:9" ht="27" customHeight="1">
      <c r="A25" s="14" t="s">
        <v>16</v>
      </c>
      <c r="B25" s="13">
        <v>-26.83453</v>
      </c>
      <c r="C25" s="8" t="s">
        <v>30</v>
      </c>
      <c r="D25" s="13">
        <v>210.689</v>
      </c>
      <c r="E25" s="13">
        <f>D25-(B25-I25)</f>
        <v>217.66953</v>
      </c>
      <c r="F25" s="13"/>
      <c r="G25" s="20" t="s">
        <v>45</v>
      </c>
      <c r="H25" s="13">
        <f>E25</f>
        <v>217.66953</v>
      </c>
      <c r="I25" s="13">
        <v>-19.854</v>
      </c>
    </row>
    <row r="26" spans="1:9" ht="27" customHeight="1">
      <c r="A26" s="7" t="s">
        <v>17</v>
      </c>
      <c r="B26" s="13">
        <v>-18.78447</v>
      </c>
      <c r="C26" s="8" t="s">
        <v>8</v>
      </c>
      <c r="D26" s="13">
        <v>150.762</v>
      </c>
      <c r="E26" s="13">
        <f>D26-(B26-I26)</f>
        <v>141.07847</v>
      </c>
      <c r="F26" s="13"/>
      <c r="G26" s="20" t="s">
        <v>46</v>
      </c>
      <c r="H26" s="13">
        <f>E26</f>
        <v>141.07847</v>
      </c>
      <c r="I26" s="13">
        <v>-28.468</v>
      </c>
    </row>
    <row r="27" spans="1:9" ht="27" customHeight="1">
      <c r="A27" s="7" t="s">
        <v>36</v>
      </c>
      <c r="B27" s="13">
        <v>-3.5369600000000005</v>
      </c>
      <c r="C27" s="8" t="s">
        <v>37</v>
      </c>
      <c r="D27" s="13">
        <v>27.831</v>
      </c>
      <c r="E27" s="13">
        <f>D27-(B27-I27)</f>
        <v>28.48496</v>
      </c>
      <c r="F27" s="13"/>
      <c r="G27" s="20" t="s">
        <v>47</v>
      </c>
      <c r="H27" s="13">
        <f>E27</f>
        <v>28.48496</v>
      </c>
      <c r="I27" s="13">
        <v>-2.883</v>
      </c>
    </row>
    <row r="28" spans="1:9" ht="32.25" customHeight="1">
      <c r="A28" s="10"/>
      <c r="B28" s="11">
        <v>-211.99240000000015</v>
      </c>
      <c r="C28" s="12" t="s">
        <v>13</v>
      </c>
      <c r="D28" s="11">
        <f>SUM(D23:D27)</f>
        <v>1910.27</v>
      </c>
      <c r="E28" s="11">
        <f>SUM(E23:E27)</f>
        <v>1896.5584000000001</v>
      </c>
      <c r="F28" s="11"/>
      <c r="G28" s="2"/>
      <c r="H28" s="11">
        <f>SUM(H23:H27)</f>
        <v>1896.5584000000001</v>
      </c>
      <c r="I28" s="11">
        <f>SUM(I23:I27)</f>
        <v>-225.704</v>
      </c>
    </row>
    <row r="29" spans="1:9" ht="25.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-0.08699999999999997</v>
      </c>
      <c r="C30" s="8" t="s">
        <v>39</v>
      </c>
      <c r="D30" s="13">
        <v>0.662</v>
      </c>
      <c r="E30" s="13">
        <f>D30-(B30-I30)</f>
        <v>0.769</v>
      </c>
      <c r="F30" s="13"/>
      <c r="G30" s="3"/>
      <c r="H30" s="13">
        <f>E30</f>
        <v>0.769</v>
      </c>
      <c r="I30" s="13">
        <v>0.02</v>
      </c>
    </row>
    <row r="31" spans="1:9" ht="27.75" customHeight="1">
      <c r="A31" s="7" t="s">
        <v>52</v>
      </c>
      <c r="B31" s="13">
        <v>-3.028109999999998</v>
      </c>
      <c r="C31" s="8" t="s">
        <v>40</v>
      </c>
      <c r="D31" s="13">
        <v>25.02</v>
      </c>
      <c r="E31" s="13">
        <f>D31-(B31-I31)</f>
        <v>25.306109999999997</v>
      </c>
      <c r="F31" s="13"/>
      <c r="G31" s="3"/>
      <c r="H31" s="13">
        <f>E31</f>
        <v>25.306109999999997</v>
      </c>
      <c r="I31" s="13">
        <v>-2.742</v>
      </c>
    </row>
    <row r="32" spans="1:9" s="16" customFormat="1" ht="27.75" customHeight="1">
      <c r="A32" s="10"/>
      <c r="B32" s="11">
        <v>-3.115109999999998</v>
      </c>
      <c r="C32" s="12" t="s">
        <v>41</v>
      </c>
      <c r="D32" s="11">
        <f>SUM(D30:D31)</f>
        <v>25.682</v>
      </c>
      <c r="E32" s="11">
        <f>SUM(E30:E31)</f>
        <v>26.075109999999995</v>
      </c>
      <c r="F32" s="11"/>
      <c r="G32" s="2"/>
      <c r="H32" s="11">
        <f>SUM(H30:H31)</f>
        <v>26.075109999999995</v>
      </c>
      <c r="I32" s="11">
        <f>SUM(I30:I31)</f>
        <v>-2.722</v>
      </c>
    </row>
    <row r="33" spans="1:9" ht="27" customHeight="1">
      <c r="A33" s="17"/>
      <c r="B33" s="11">
        <v>-327.9457300000001</v>
      </c>
      <c r="C33" s="12" t="s">
        <v>19</v>
      </c>
      <c r="D33" s="11">
        <f>SUM(D21,D28,D32)</f>
        <v>2975.1179999999995</v>
      </c>
      <c r="E33" s="11">
        <f>SUM(E21,E28,E32)</f>
        <v>2964.6607299999996</v>
      </c>
      <c r="F33" s="11">
        <f>SUM(F21,F28,F32)</f>
        <v>0</v>
      </c>
      <c r="G33" s="2"/>
      <c r="H33" s="11">
        <f>SUM(H21,H28,H32)</f>
        <v>2960.8561799999998</v>
      </c>
      <c r="I33" s="11">
        <f>SUM(I21,I28,I32)</f>
        <v>-338.403</v>
      </c>
    </row>
    <row r="34" spans="1:9" ht="39.75" customHeight="1">
      <c r="A34" s="17"/>
      <c r="B34" s="11"/>
      <c r="C34" s="12" t="s">
        <v>42</v>
      </c>
      <c r="D34" s="37">
        <f>E33+F33-D33</f>
        <v>-10.45726999999988</v>
      </c>
      <c r="E34" s="38"/>
      <c r="F34" s="39"/>
      <c r="G34" s="1"/>
      <c r="H34" s="11"/>
      <c r="I34" s="11"/>
    </row>
    <row r="35" spans="1:9" ht="37.5" customHeight="1">
      <c r="A35" s="10">
        <v>4</v>
      </c>
      <c r="B35" s="11">
        <v>116.55546999999999</v>
      </c>
      <c r="C35" s="12" t="s">
        <v>18</v>
      </c>
      <c r="D35" s="11">
        <v>110.987</v>
      </c>
      <c r="E35" s="11">
        <v>110.039</v>
      </c>
      <c r="F35" s="11">
        <v>0</v>
      </c>
      <c r="G35" s="21"/>
      <c r="H35" s="11"/>
      <c r="I35" s="11">
        <f>B35+E35+F35-H35</f>
        <v>226.59447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3"/>
  <sheetViews>
    <sheetView workbookViewId="0" topLeftCell="A28">
      <selection activeCell="B62" sqref="B62:D6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64" t="s">
        <v>58</v>
      </c>
      <c r="C8" s="64"/>
      <c r="D8" s="64"/>
    </row>
    <row r="9" spans="2:4" ht="12.75">
      <c r="B9" s="66" t="s">
        <v>59</v>
      </c>
      <c r="C9" s="67"/>
      <c r="D9" s="68"/>
    </row>
    <row r="10" spans="2:4" ht="12.75">
      <c r="B10" s="27" t="s">
        <v>95</v>
      </c>
      <c r="C10" s="22" t="s">
        <v>62</v>
      </c>
      <c r="D10" s="28">
        <v>0.6</v>
      </c>
    </row>
    <row r="11" spans="2:4" ht="12.75">
      <c r="B11" s="27" t="s">
        <v>96</v>
      </c>
      <c r="C11" s="22" t="s">
        <v>62</v>
      </c>
      <c r="D11" s="28" t="s">
        <v>70</v>
      </c>
    </row>
    <row r="12" spans="2:4" ht="12.75">
      <c r="B12" s="27" t="s">
        <v>61</v>
      </c>
      <c r="C12" s="22" t="s">
        <v>62</v>
      </c>
      <c r="D12" s="28">
        <v>0.81</v>
      </c>
    </row>
    <row r="13" spans="2:4" ht="12.75">
      <c r="B13" s="27" t="s">
        <v>63</v>
      </c>
      <c r="C13" s="22" t="s">
        <v>62</v>
      </c>
      <c r="D13" s="28">
        <v>300</v>
      </c>
    </row>
    <row r="14" spans="2:4" ht="12.75">
      <c r="B14" s="27" t="s">
        <v>97</v>
      </c>
      <c r="C14" s="22" t="s">
        <v>62</v>
      </c>
      <c r="D14" s="28">
        <v>94</v>
      </c>
    </row>
    <row r="15" spans="2:4" ht="12.75">
      <c r="B15" s="27" t="s">
        <v>98</v>
      </c>
      <c r="C15" s="22" t="s">
        <v>62</v>
      </c>
      <c r="D15" s="28">
        <v>2098</v>
      </c>
    </row>
    <row r="16" spans="2:4" ht="12.75">
      <c r="B16" s="27" t="s">
        <v>64</v>
      </c>
      <c r="C16" s="22" t="s">
        <v>62</v>
      </c>
      <c r="D16" s="28">
        <v>1700</v>
      </c>
    </row>
    <row r="17" spans="2:4" ht="12.75">
      <c r="B17" s="27" t="s">
        <v>65</v>
      </c>
      <c r="C17" s="22" t="s">
        <v>62</v>
      </c>
      <c r="D17" s="28">
        <v>1800</v>
      </c>
    </row>
    <row r="18" spans="2:4" ht="12.75">
      <c r="B18" s="27" t="s">
        <v>66</v>
      </c>
      <c r="C18" s="22" t="s">
        <v>67</v>
      </c>
      <c r="D18" s="28">
        <v>30</v>
      </c>
    </row>
    <row r="19" spans="2:4" ht="12.75">
      <c r="B19" s="27" t="s">
        <v>99</v>
      </c>
      <c r="C19" s="22" t="s">
        <v>62</v>
      </c>
      <c r="D19" s="28">
        <v>58.2</v>
      </c>
    </row>
    <row r="20" spans="2:4" ht="12.75">
      <c r="B20" s="27" t="s">
        <v>100</v>
      </c>
      <c r="C20" s="22" t="s">
        <v>62</v>
      </c>
      <c r="D20" s="28">
        <v>12.2</v>
      </c>
    </row>
    <row r="21" spans="2:4" ht="12.75">
      <c r="B21" s="27" t="s">
        <v>101</v>
      </c>
      <c r="C21" s="22" t="s">
        <v>102</v>
      </c>
      <c r="D21" s="28">
        <v>1.45</v>
      </c>
    </row>
    <row r="22" spans="2:4" ht="12.75">
      <c r="B22" s="27" t="s">
        <v>103</v>
      </c>
      <c r="C22" s="22" t="s">
        <v>62</v>
      </c>
      <c r="D22" s="28">
        <v>19.3</v>
      </c>
    </row>
    <row r="23" spans="2:4" ht="12.75">
      <c r="B23" s="27" t="s">
        <v>68</v>
      </c>
      <c r="C23" s="22" t="s">
        <v>69</v>
      </c>
      <c r="D23" s="28" t="s">
        <v>70</v>
      </c>
    </row>
    <row r="24" spans="2:4" ht="12.75">
      <c r="B24" s="27" t="s">
        <v>71</v>
      </c>
      <c r="C24" s="22" t="s">
        <v>62</v>
      </c>
      <c r="D24" s="28">
        <v>1.6</v>
      </c>
    </row>
    <row r="25" spans="2:4" ht="12.75">
      <c r="B25" s="27" t="s">
        <v>104</v>
      </c>
      <c r="C25" s="22" t="s">
        <v>62</v>
      </c>
      <c r="D25" s="28">
        <v>2.4</v>
      </c>
    </row>
    <row r="26" spans="2:4" ht="12.75">
      <c r="B26" s="27" t="s">
        <v>105</v>
      </c>
      <c r="C26" s="22" t="s">
        <v>60</v>
      </c>
      <c r="D26" s="28">
        <v>1</v>
      </c>
    </row>
    <row r="27" spans="2:4" ht="12.75">
      <c r="B27" s="27" t="s">
        <v>106</v>
      </c>
      <c r="C27" s="22" t="s">
        <v>60</v>
      </c>
      <c r="D27" s="28">
        <v>5</v>
      </c>
    </row>
    <row r="28" spans="2:4" ht="12.75">
      <c r="B28" s="27" t="s">
        <v>107</v>
      </c>
      <c r="C28" s="22" t="s">
        <v>62</v>
      </c>
      <c r="D28" s="28">
        <v>4.6</v>
      </c>
    </row>
    <row r="29" spans="2:4" ht="12.75">
      <c r="B29" s="27" t="s">
        <v>72</v>
      </c>
      <c r="C29" s="22" t="s">
        <v>62</v>
      </c>
      <c r="D29" s="28">
        <v>2.98</v>
      </c>
    </row>
    <row r="30" spans="2:4" ht="12.75">
      <c r="B30" s="27" t="s">
        <v>108</v>
      </c>
      <c r="C30" s="22" t="s">
        <v>69</v>
      </c>
      <c r="D30" s="28">
        <v>5.8</v>
      </c>
    </row>
    <row r="31" spans="2:4" ht="12.75">
      <c r="B31" s="27" t="s">
        <v>109</v>
      </c>
      <c r="C31" s="22" t="s">
        <v>60</v>
      </c>
      <c r="D31" s="28">
        <v>1</v>
      </c>
    </row>
    <row r="32" spans="2:4" ht="12.75">
      <c r="B32" s="27" t="s">
        <v>110</v>
      </c>
      <c r="C32" s="22" t="s">
        <v>62</v>
      </c>
      <c r="D32" s="28">
        <v>26.3</v>
      </c>
    </row>
    <row r="33" spans="2:4" ht="12.75">
      <c r="B33" s="27" t="s">
        <v>111</v>
      </c>
      <c r="C33" s="22" t="s">
        <v>67</v>
      </c>
      <c r="D33" s="28">
        <v>0.5</v>
      </c>
    </row>
    <row r="34" spans="2:4" ht="12.75">
      <c r="B34" s="27" t="s">
        <v>112</v>
      </c>
      <c r="C34" s="22" t="s">
        <v>62</v>
      </c>
      <c r="D34" s="28">
        <v>6.25</v>
      </c>
    </row>
    <row r="35" spans="2:4" ht="12.75">
      <c r="B35" s="27" t="s">
        <v>73</v>
      </c>
      <c r="C35" s="22" t="s">
        <v>62</v>
      </c>
      <c r="D35" s="28">
        <v>26.2</v>
      </c>
    </row>
    <row r="36" spans="2:4" ht="12.75">
      <c r="B36" s="69" t="s">
        <v>74</v>
      </c>
      <c r="C36" s="70"/>
      <c r="D36" s="70"/>
    </row>
    <row r="37" spans="2:4" ht="12.75">
      <c r="B37" s="30" t="s">
        <v>75</v>
      </c>
      <c r="C37" s="29" t="s">
        <v>60</v>
      </c>
      <c r="D37" s="31">
        <v>1</v>
      </c>
    </row>
    <row r="38" spans="2:4" ht="12.75">
      <c r="B38" s="30" t="s">
        <v>76</v>
      </c>
      <c r="C38" s="29" t="s">
        <v>60</v>
      </c>
      <c r="D38" s="31">
        <v>1</v>
      </c>
    </row>
    <row r="39" spans="2:4" ht="12.75">
      <c r="B39" s="30" t="s">
        <v>77</v>
      </c>
      <c r="C39" s="29" t="s">
        <v>60</v>
      </c>
      <c r="D39" s="31">
        <v>2</v>
      </c>
    </row>
    <row r="40" spans="2:4" ht="12.75">
      <c r="B40" s="30" t="s">
        <v>78</v>
      </c>
      <c r="C40" s="29" t="s">
        <v>60</v>
      </c>
      <c r="D40" s="31">
        <v>17</v>
      </c>
    </row>
    <row r="41" spans="2:4" ht="12.75">
      <c r="B41" s="32" t="s">
        <v>79</v>
      </c>
      <c r="C41" s="33" t="s">
        <v>60</v>
      </c>
      <c r="D41" s="34">
        <v>4</v>
      </c>
    </row>
    <row r="42" spans="2:4" ht="12.75">
      <c r="B42" s="32" t="s">
        <v>80</v>
      </c>
      <c r="C42" s="33" t="s">
        <v>60</v>
      </c>
      <c r="D42" s="34">
        <v>1</v>
      </c>
    </row>
    <row r="43" spans="2:4" ht="12.75">
      <c r="B43" s="59" t="s">
        <v>81</v>
      </c>
      <c r="C43" s="60"/>
      <c r="D43" s="61"/>
    </row>
    <row r="44" spans="2:4" ht="12.75">
      <c r="B44" s="35" t="s">
        <v>113</v>
      </c>
      <c r="C44" s="29" t="s">
        <v>114</v>
      </c>
      <c r="D44" s="36">
        <v>6</v>
      </c>
    </row>
    <row r="45" spans="2:4" ht="12.75">
      <c r="B45" s="35" t="s">
        <v>82</v>
      </c>
      <c r="C45" s="29" t="s">
        <v>60</v>
      </c>
      <c r="D45" s="36">
        <v>4</v>
      </c>
    </row>
    <row r="46" spans="2:4" ht="12.75">
      <c r="B46" s="35" t="s">
        <v>83</v>
      </c>
      <c r="C46" s="29" t="s">
        <v>60</v>
      </c>
      <c r="D46" s="36">
        <v>10</v>
      </c>
    </row>
    <row r="47" spans="2:4" ht="12.75">
      <c r="B47" s="35" t="s">
        <v>84</v>
      </c>
      <c r="C47" s="29" t="s">
        <v>60</v>
      </c>
      <c r="D47" s="36">
        <v>43</v>
      </c>
    </row>
    <row r="48" spans="2:4" ht="12.75">
      <c r="B48" s="35" t="s">
        <v>85</v>
      </c>
      <c r="C48" s="29" t="s">
        <v>67</v>
      </c>
      <c r="D48" s="36">
        <v>4</v>
      </c>
    </row>
    <row r="49" spans="2:4" ht="12.75">
      <c r="B49" s="35" t="s">
        <v>86</v>
      </c>
      <c r="C49" s="29" t="s">
        <v>67</v>
      </c>
      <c r="D49" s="36">
        <v>47.4</v>
      </c>
    </row>
    <row r="50" spans="2:4" ht="12.75">
      <c r="B50" s="35" t="s">
        <v>115</v>
      </c>
      <c r="C50" s="29" t="s">
        <v>67</v>
      </c>
      <c r="D50" s="36">
        <v>2</v>
      </c>
    </row>
    <row r="51" spans="2:4" ht="12.75">
      <c r="B51" s="35" t="s">
        <v>116</v>
      </c>
      <c r="C51" s="29" t="s">
        <v>67</v>
      </c>
      <c r="D51" s="36">
        <v>12</v>
      </c>
    </row>
    <row r="52" spans="2:4" ht="12.75">
      <c r="B52" s="35" t="s">
        <v>117</v>
      </c>
      <c r="C52" s="29" t="s">
        <v>67</v>
      </c>
      <c r="D52" s="36">
        <v>5</v>
      </c>
    </row>
    <row r="53" spans="2:4" ht="12.75">
      <c r="B53" s="35" t="s">
        <v>87</v>
      </c>
      <c r="C53" s="29" t="s">
        <v>60</v>
      </c>
      <c r="D53" s="36">
        <v>4</v>
      </c>
    </row>
    <row r="54" spans="2:4" ht="12.75">
      <c r="B54" s="35" t="s">
        <v>88</v>
      </c>
      <c r="C54" s="29" t="s">
        <v>60</v>
      </c>
      <c r="D54" s="36">
        <v>10</v>
      </c>
    </row>
    <row r="55" spans="2:4" ht="12.75">
      <c r="B55" s="35" t="s">
        <v>89</v>
      </c>
      <c r="C55" s="29" t="s">
        <v>60</v>
      </c>
      <c r="D55" s="36">
        <v>43</v>
      </c>
    </row>
    <row r="56" spans="2:4" ht="12.75">
      <c r="B56" s="35" t="s">
        <v>90</v>
      </c>
      <c r="C56" s="29" t="s">
        <v>60</v>
      </c>
      <c r="D56" s="36">
        <v>57</v>
      </c>
    </row>
    <row r="57" spans="2:4" ht="12.75">
      <c r="B57" s="35" t="s">
        <v>91</v>
      </c>
      <c r="C57" s="29" t="s">
        <v>60</v>
      </c>
      <c r="D57" s="36">
        <v>10</v>
      </c>
    </row>
    <row r="58" spans="2:4" ht="12.75">
      <c r="B58" s="35" t="s">
        <v>92</v>
      </c>
      <c r="C58" s="29" t="s">
        <v>60</v>
      </c>
      <c r="D58" s="36">
        <v>43</v>
      </c>
    </row>
    <row r="59" spans="2:4" ht="12.75">
      <c r="B59" s="35" t="s">
        <v>118</v>
      </c>
      <c r="C59" s="29" t="s">
        <v>60</v>
      </c>
      <c r="D59" s="36">
        <v>2</v>
      </c>
    </row>
    <row r="60" spans="2:4" ht="12.75">
      <c r="B60" s="35" t="s">
        <v>119</v>
      </c>
      <c r="C60" s="29" t="s">
        <v>60</v>
      </c>
      <c r="D60" s="36">
        <v>1</v>
      </c>
    </row>
    <row r="61" spans="2:4" ht="12.75">
      <c r="B61" s="35" t="s">
        <v>120</v>
      </c>
      <c r="C61" s="29" t="s">
        <v>60</v>
      </c>
      <c r="D61" s="36">
        <v>4</v>
      </c>
    </row>
    <row r="62" spans="2:4" ht="12.75">
      <c r="B62" s="59" t="s">
        <v>93</v>
      </c>
      <c r="C62" s="60"/>
      <c r="D62" s="61"/>
    </row>
    <row r="63" spans="2:4" ht="12.75">
      <c r="B63" s="59" t="s">
        <v>94</v>
      </c>
      <c r="C63" s="62"/>
      <c r="D63" s="63"/>
    </row>
  </sheetData>
  <mergeCells count="7">
    <mergeCell ref="B62:D62"/>
    <mergeCell ref="B63:D63"/>
    <mergeCell ref="B8:D8"/>
    <mergeCell ref="B3:D5"/>
    <mergeCell ref="B9:D9"/>
    <mergeCell ref="B36:D36"/>
    <mergeCell ref="B43:D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2010-10-21T09:11:47Z</cp:lastPrinted>
  <dcterms:created xsi:type="dcterms:W3CDTF">2010-04-01T07:27:06Z</dcterms:created>
  <dcterms:modified xsi:type="dcterms:W3CDTF">2011-05-10T02:28:57Z</dcterms:modified>
  <cp:category/>
  <cp:version/>
  <cp:contentType/>
  <cp:contentStatus/>
</cp:coreProperties>
</file>