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76" windowWidth="7050" windowHeight="1030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 refMode="R1C1"/>
</workbook>
</file>

<file path=xl/sharedStrings.xml><?xml version="1.0" encoding="utf-8"?>
<sst xmlns="http://schemas.openxmlformats.org/spreadsheetml/2006/main" count="95" uniqueCount="84">
  <si>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</si>
  <si>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</si>
  <si>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</si>
  <si>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</si>
  <si>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</si>
  <si>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</si>
  <si>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</si>
  <si>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</si>
  <si>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</si>
  <si>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</si>
  <si>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</si>
  <si>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</si>
  <si>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</si>
  <si>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</si>
  <si>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</si>
  <si>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</si>
  <si>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</si>
  <si>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</si>
  <si>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</si>
  <si>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</si>
  <si>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</si>
  <si>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</si>
  <si>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</si>
  <si>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</si>
  <si>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</si>
  <si>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</si>
  <si>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</si>
  <si>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</si>
  <si>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</si>
  <si>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</si>
  <si>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</si>
  <si>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</si>
  <si>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</si>
  <si>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</si>
  <si>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</si>
  <si>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</si>
  <si>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</si>
  <si>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</si>
  <si>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</si>
  <si>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</si>
  <si>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</si>
  <si>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</si>
  <si>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</si>
  <si>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</si>
  <si>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</si>
  <si>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</si>
  <si>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</si>
  <si>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</si>
  <si>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</si>
  <si>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</si>
  <si>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</si>
  <si>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</si>
  <si>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</si>
  <si>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</si>
  <si>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47б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</si>
  <si>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</si>
  <si>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</si>
  <si>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</si>
  <si>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</si>
  <si>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</si>
  <si>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</si>
  <si>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</si>
  <si>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Окраска придомового детского оборудования  </t>
  </si>
  <si>
    <t>м2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</si>
  <si>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</si>
  <si>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</si>
  <si>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</si>
  <si>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</si>
  <si>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</si>
  <si>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>пог.м</t>
  </si>
  <si>
    <t xml:space="preserve">Утепление подвальных продухов фанерой  </t>
  </si>
  <si>
    <t>3. Содержание и обслуживание энергооборудования, в т.ч.:</t>
  </si>
  <si>
    <t>Монтаж светильника НББ</t>
  </si>
  <si>
    <t>Монтаж Таймера Т15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</si>
  <si>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</si>
  <si>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</si>
  <si>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</si>
  <si>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 xml:space="preserve">Очистка козырьков подъездных от снега  </t>
  </si>
  <si>
    <t xml:space="preserve">Ремонт металлических ограждений мелкий  </t>
  </si>
  <si>
    <t xml:space="preserve">Ремонт швов с чердака с гидроизоляцией руберойдом  </t>
  </si>
  <si>
    <t xml:space="preserve">Утепление перекрытий изделиями минераловатными  </t>
  </si>
  <si>
    <t>м3</t>
  </si>
  <si>
    <t xml:space="preserve">Утепление труб л/к- установка пароизоляционного слоя из пленки полиэтиленовой 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</si>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</sst>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68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168" fontId="3" fillId="0" borderId="1" xfId="0" applyNumberFormat="1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left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168" fontId="2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4" fillId="0" borderId="5" xfId="0" applyNumberFormat="1" applyFont="1" applyBorder="1" applyAlignment="1">
      <alignment horizontal="left" vertical="center" wrapText="1"/>
    </xf>
    <xf numFmtId="169" fontId="3" fillId="0" borderId="3" xfId="0" applyNumberFormat="1" applyFont="1" applyBorder="1" applyAlignment="1">
      <alignment horizontal="left" vertical="center" wrapText="1"/>
    </xf>
    <xf numFmtId="168" fontId="2" fillId="0" borderId="5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5"/>
    </xf>
    <xf numFmtId="0" fontId="2" fillId="0" borderId="7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horizontal="left" vertical="center" wrapText="1" indent="5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8" fontId="2" fillId="0" borderId="7" xfId="0" applyNumberFormat="1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875" style="1" customWidth="1"/>
    <col min="2" max="2" width="9.75390625" style="1" customWidth="1"/>
    <col min="3" max="3" width="32.625" style="1" customWidth="1"/>
    <col min="4" max="4" width="12.00390625" style="1" bestFit="1" customWidth="1"/>
    <col min="5" max="5" width="11.625" style="1" customWidth="1"/>
    <col min="6" max="6" width="13.25390625" style="1" bestFit="1" customWidth="1"/>
    <col min="7" max="7" width="41.25390625" style="1" customWidth="1"/>
    <col min="8" max="8" width="10.25390625" style="1" customWidth="1"/>
    <col min="9" max="9" width="10.00390625" style="1" customWidth="1"/>
    <col min="10" max="16384" width="9.125" style="1" customWidth="1"/>
  </cols>
  <sheetData>
    <row r="1" spans="1:9" ht="74.25" customHeight="1">
      <c r="A1" s="55" t="s">
        <v>54</v>
      </c>
      <c r="B1" s="55"/>
      <c r="C1" s="55"/>
      <c r="D1" s="55"/>
      <c r="E1" s="55"/>
      <c r="F1" s="55"/>
      <c r="G1" s="55"/>
      <c r="H1" s="55"/>
      <c r="I1" s="55"/>
    </row>
    <row r="2" spans="1:9" ht="12" customHeight="1">
      <c r="A2" s="6"/>
      <c r="B2" s="6"/>
      <c r="C2" s="6"/>
      <c r="D2" s="6"/>
      <c r="E2" s="6"/>
      <c r="F2" s="6"/>
      <c r="G2" s="6"/>
      <c r="H2" s="6"/>
      <c r="I2" s="5"/>
    </row>
    <row r="3" spans="1:9" ht="21" customHeight="1">
      <c r="A3" s="56" t="s">
        <v>28</v>
      </c>
      <c r="B3" s="57"/>
      <c r="C3" s="57"/>
      <c r="D3" s="57"/>
      <c r="E3" s="57"/>
      <c r="F3" s="57"/>
      <c r="G3" s="57"/>
      <c r="H3" s="57"/>
      <c r="I3" s="58"/>
    </row>
    <row r="4" spans="1:9" ht="21" customHeight="1">
      <c r="A4" s="7">
        <v>1</v>
      </c>
      <c r="B4" s="59" t="s">
        <v>23</v>
      </c>
      <c r="C4" s="60"/>
      <c r="D4" s="60"/>
      <c r="E4" s="60"/>
      <c r="F4" s="60"/>
      <c r="G4" s="61"/>
      <c r="H4" s="62">
        <v>1983</v>
      </c>
      <c r="I4" s="63"/>
    </row>
    <row r="5" spans="1:9" ht="21" customHeight="1">
      <c r="A5" s="7">
        <v>2</v>
      </c>
      <c r="B5" s="59" t="s">
        <v>20</v>
      </c>
      <c r="C5" s="60"/>
      <c r="D5" s="60"/>
      <c r="E5" s="60"/>
      <c r="F5" s="60"/>
      <c r="G5" s="61"/>
      <c r="H5" s="62">
        <v>5</v>
      </c>
      <c r="I5" s="63"/>
    </row>
    <row r="6" spans="1:9" ht="21" customHeight="1">
      <c r="A6" s="7">
        <v>3</v>
      </c>
      <c r="B6" s="59" t="s">
        <v>21</v>
      </c>
      <c r="C6" s="60"/>
      <c r="D6" s="60"/>
      <c r="E6" s="60"/>
      <c r="F6" s="60"/>
      <c r="G6" s="61"/>
      <c r="H6" s="62">
        <v>4</v>
      </c>
      <c r="I6" s="63"/>
    </row>
    <row r="7" spans="1:9" ht="21" customHeight="1">
      <c r="A7" s="7">
        <v>4</v>
      </c>
      <c r="B7" s="59" t="s">
        <v>22</v>
      </c>
      <c r="C7" s="60"/>
      <c r="D7" s="60"/>
      <c r="E7" s="60"/>
      <c r="F7" s="60"/>
      <c r="G7" s="61"/>
      <c r="H7" s="62">
        <v>58</v>
      </c>
      <c r="I7" s="63"/>
    </row>
    <row r="8" spans="1:9" ht="21" customHeight="1">
      <c r="A8" s="7">
        <v>5</v>
      </c>
      <c r="B8" s="59" t="s">
        <v>24</v>
      </c>
      <c r="C8" s="60"/>
      <c r="D8" s="60"/>
      <c r="E8" s="60"/>
      <c r="F8" s="60"/>
      <c r="G8" s="61"/>
      <c r="H8" s="53">
        <f>SUM(H9:H10)</f>
        <v>3330.2000000000003</v>
      </c>
      <c r="I8" s="54"/>
    </row>
    <row r="9" spans="1:9" ht="21" customHeight="1">
      <c r="A9" s="7">
        <v>6</v>
      </c>
      <c r="B9" s="59" t="s">
        <v>25</v>
      </c>
      <c r="C9" s="60"/>
      <c r="D9" s="60"/>
      <c r="E9" s="60"/>
      <c r="F9" s="60"/>
      <c r="G9" s="61"/>
      <c r="H9" s="53">
        <v>2916.8</v>
      </c>
      <c r="I9" s="54"/>
    </row>
    <row r="10" spans="1:9" ht="19.5" customHeight="1">
      <c r="A10" s="7">
        <v>7</v>
      </c>
      <c r="B10" s="52" t="s">
        <v>26</v>
      </c>
      <c r="C10" s="52"/>
      <c r="D10" s="52"/>
      <c r="E10" s="52"/>
      <c r="F10" s="52"/>
      <c r="G10" s="52"/>
      <c r="H10" s="53">
        <v>413.4</v>
      </c>
      <c r="I10" s="54"/>
    </row>
    <row r="11" spans="1:9" ht="21" customHeight="1">
      <c r="A11" s="7">
        <v>8</v>
      </c>
      <c r="B11" s="52" t="s">
        <v>27</v>
      </c>
      <c r="C11" s="52"/>
      <c r="D11" s="52"/>
      <c r="E11" s="52"/>
      <c r="F11" s="52"/>
      <c r="G11" s="52"/>
      <c r="H11" s="53">
        <v>3462.1</v>
      </c>
      <c r="I11" s="54"/>
    </row>
    <row r="12" spans="1:9" ht="14.25" customHeight="1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21" customHeight="1">
      <c r="A13" s="56" t="s">
        <v>29</v>
      </c>
      <c r="B13" s="57"/>
      <c r="C13" s="57"/>
      <c r="D13" s="57"/>
      <c r="E13" s="57"/>
      <c r="F13" s="57"/>
      <c r="G13" s="57"/>
      <c r="H13" s="57"/>
      <c r="I13" s="58"/>
    </row>
    <row r="14" spans="1:9" ht="21" customHeight="1">
      <c r="A14" s="46" t="s">
        <v>53</v>
      </c>
      <c r="B14" s="47"/>
      <c r="C14" s="47"/>
      <c r="D14" s="47"/>
      <c r="E14" s="47"/>
      <c r="F14" s="47"/>
      <c r="G14" s="47"/>
      <c r="H14" s="47"/>
      <c r="I14" s="48"/>
    </row>
    <row r="15" spans="1:9" ht="12.75" customHeight="1">
      <c r="A15" s="42" t="s">
        <v>3</v>
      </c>
      <c r="B15" s="42" t="s">
        <v>31</v>
      </c>
      <c r="C15" s="49" t="s">
        <v>0</v>
      </c>
      <c r="D15" s="50"/>
      <c r="E15" s="50"/>
      <c r="F15" s="51"/>
      <c r="G15" s="49" t="s">
        <v>2</v>
      </c>
      <c r="H15" s="51"/>
      <c r="I15" s="42" t="s">
        <v>32</v>
      </c>
    </row>
    <row r="16" spans="1:9" ht="77.25" customHeight="1">
      <c r="A16" s="43"/>
      <c r="B16" s="43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-1.4926100000000027</v>
      </c>
      <c r="C19" s="8" t="s">
        <v>4</v>
      </c>
      <c r="D19" s="13">
        <v>22.687</v>
      </c>
      <c r="E19" s="13">
        <f>D19-(B19-I19)</f>
        <v>24.497610000000005</v>
      </c>
      <c r="F19" s="13"/>
      <c r="G19" s="21" t="s">
        <v>48</v>
      </c>
      <c r="H19" s="13">
        <f>D19</f>
        <v>22.687</v>
      </c>
      <c r="I19" s="13">
        <v>0.318</v>
      </c>
    </row>
    <row r="20" spans="1:9" ht="15">
      <c r="A20" s="42" t="s">
        <v>12</v>
      </c>
      <c r="B20" s="34">
        <v>-31.2</v>
      </c>
      <c r="C20" s="44" t="s">
        <v>50</v>
      </c>
      <c r="D20" s="34">
        <v>387.58</v>
      </c>
      <c r="E20" s="34">
        <f>D20-(B20-I20)</f>
        <v>395.627</v>
      </c>
      <c r="F20" s="34"/>
      <c r="G20" s="38" t="s">
        <v>83</v>
      </c>
      <c r="H20" s="40">
        <f>D20</f>
        <v>387.58</v>
      </c>
      <c r="I20" s="34">
        <v>-23.153</v>
      </c>
    </row>
    <row r="21" spans="1:9" ht="97.5" customHeight="1">
      <c r="A21" s="43"/>
      <c r="B21" s="24"/>
      <c r="C21" s="45"/>
      <c r="D21" s="24"/>
      <c r="E21" s="24"/>
      <c r="F21" s="24"/>
      <c r="G21" s="39"/>
      <c r="H21" s="41"/>
      <c r="I21" s="24"/>
    </row>
    <row r="22" spans="1:9" ht="27" customHeight="1">
      <c r="A22" s="10"/>
      <c r="B22" s="11">
        <f>SUM(B19:B21)</f>
        <v>-32.69261</v>
      </c>
      <c r="C22" s="12" t="s">
        <v>6</v>
      </c>
      <c r="D22" s="11">
        <f>SUM(D19:D21)</f>
        <v>410.267</v>
      </c>
      <c r="E22" s="11">
        <f>SUM(E19:E21)</f>
        <v>420.12461</v>
      </c>
      <c r="F22" s="11"/>
      <c r="G22" s="2"/>
      <c r="H22" s="11">
        <f>SUM(H19:H20)</f>
        <v>410.267</v>
      </c>
      <c r="I22" s="11">
        <f>SUM(I19:I21)</f>
        <v>-22.834999999999997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2"/>
      <c r="H23" s="11"/>
      <c r="I23" s="11"/>
    </row>
    <row r="24" spans="1:9" ht="27" customHeight="1">
      <c r="A24" s="7" t="s">
        <v>14</v>
      </c>
      <c r="B24" s="13">
        <v>-31.020170000000007</v>
      </c>
      <c r="C24" s="8" t="s">
        <v>9</v>
      </c>
      <c r="D24" s="13">
        <v>421.862</v>
      </c>
      <c r="E24" s="13">
        <f>D24-(B24-I24)</f>
        <v>427.86017000000004</v>
      </c>
      <c r="F24" s="13"/>
      <c r="G24" s="22" t="s">
        <v>43</v>
      </c>
      <c r="H24" s="13">
        <f>E24</f>
        <v>427.86017000000004</v>
      </c>
      <c r="I24" s="13">
        <v>-25.022</v>
      </c>
    </row>
    <row r="25" spans="1:9" ht="27" customHeight="1">
      <c r="A25" s="14" t="s">
        <v>15</v>
      </c>
      <c r="B25" s="13">
        <v>-11.126740000000012</v>
      </c>
      <c r="C25" s="8" t="s">
        <v>10</v>
      </c>
      <c r="D25" s="13">
        <v>162.947</v>
      </c>
      <c r="E25" s="13">
        <f>D25-(B25-I25)</f>
        <v>163.51974</v>
      </c>
      <c r="F25" s="13"/>
      <c r="G25" s="22" t="s">
        <v>44</v>
      </c>
      <c r="H25" s="13">
        <f>E25</f>
        <v>163.51974</v>
      </c>
      <c r="I25" s="13">
        <v>-10.554</v>
      </c>
    </row>
    <row r="26" spans="1:9" ht="27" customHeight="1">
      <c r="A26" s="14" t="s">
        <v>16</v>
      </c>
      <c r="B26" s="13">
        <v>-6.242980000000003</v>
      </c>
      <c r="C26" s="8" t="s">
        <v>30</v>
      </c>
      <c r="D26" s="13">
        <v>78.695</v>
      </c>
      <c r="E26" s="13">
        <f>D26-(B26-I26)</f>
        <v>80.10097999999999</v>
      </c>
      <c r="F26" s="13"/>
      <c r="G26" s="22" t="s">
        <v>45</v>
      </c>
      <c r="H26" s="13">
        <f>E26</f>
        <v>80.10097999999999</v>
      </c>
      <c r="I26" s="13">
        <v>-4.837</v>
      </c>
    </row>
    <row r="27" spans="1:9" ht="27" customHeight="1">
      <c r="A27" s="7" t="s">
        <v>17</v>
      </c>
      <c r="B27" s="13">
        <v>-4.175639999999994</v>
      </c>
      <c r="C27" s="8" t="s">
        <v>8</v>
      </c>
      <c r="D27" s="13">
        <v>55.595</v>
      </c>
      <c r="E27" s="13">
        <f>D27-(B27-I27)</f>
        <v>56.418639999999996</v>
      </c>
      <c r="F27" s="13"/>
      <c r="G27" s="22" t="s">
        <v>46</v>
      </c>
      <c r="H27" s="13">
        <f>E27</f>
        <v>56.418639999999996</v>
      </c>
      <c r="I27" s="13">
        <v>-3.352</v>
      </c>
    </row>
    <row r="28" spans="1:9" ht="27" customHeight="1">
      <c r="A28" s="7" t="s">
        <v>36</v>
      </c>
      <c r="B28" s="13">
        <v>-0.8935800000000018</v>
      </c>
      <c r="C28" s="8" t="s">
        <v>37</v>
      </c>
      <c r="D28" s="13">
        <v>10.636</v>
      </c>
      <c r="E28" s="13">
        <f>D28-(B28-I28)</f>
        <v>10.926580000000001</v>
      </c>
      <c r="F28" s="13"/>
      <c r="G28" s="22" t="s">
        <v>47</v>
      </c>
      <c r="H28" s="13">
        <f>E28</f>
        <v>10.926580000000001</v>
      </c>
      <c r="I28" s="13">
        <v>-0.603</v>
      </c>
    </row>
    <row r="29" spans="1:9" ht="27" customHeight="1">
      <c r="A29" s="10"/>
      <c r="B29" s="11">
        <f>SUM(B24:B28)</f>
        <v>-53.45911000000002</v>
      </c>
      <c r="C29" s="12" t="s">
        <v>13</v>
      </c>
      <c r="D29" s="11">
        <f>SUM(D24:D28)</f>
        <v>729.7349999999999</v>
      </c>
      <c r="E29" s="11">
        <f>SUM(E24:E28)</f>
        <v>738.82611</v>
      </c>
      <c r="F29" s="11"/>
      <c r="G29" s="3"/>
      <c r="H29" s="11">
        <f>SUM(H24:H28)</f>
        <v>738.82611</v>
      </c>
      <c r="I29" s="11">
        <f>SUM(I24:I28)</f>
        <v>-44.367999999999995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4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4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-0.5410600000000008</v>
      </c>
      <c r="C32" s="8" t="s">
        <v>40</v>
      </c>
      <c r="D32" s="13">
        <v>7.332</v>
      </c>
      <c r="E32" s="13">
        <f>D32-(B32-I32)</f>
        <v>7.403060000000001</v>
      </c>
      <c r="F32" s="13"/>
      <c r="G32" s="4"/>
      <c r="H32" s="13">
        <f>E32</f>
        <v>7.403060000000001</v>
      </c>
      <c r="I32" s="13">
        <v>-0.47</v>
      </c>
    </row>
    <row r="33" spans="1:9" s="18" customFormat="1" ht="25.5" customHeight="1">
      <c r="A33" s="10"/>
      <c r="B33" s="11">
        <f>SUM(B31:B32)</f>
        <v>-0.5410600000000008</v>
      </c>
      <c r="C33" s="12" t="s">
        <v>41</v>
      </c>
      <c r="D33" s="11">
        <f>SUM(D31:D32)</f>
        <v>7.332</v>
      </c>
      <c r="E33" s="11">
        <f>SUM(E31:E32)</f>
        <v>7.403060000000001</v>
      </c>
      <c r="F33" s="11"/>
      <c r="G33" s="3"/>
      <c r="H33" s="11">
        <f>SUM(H31:H32)</f>
        <v>7.403060000000001</v>
      </c>
      <c r="I33" s="11">
        <f>SUM(I31:I32)</f>
        <v>-0.47</v>
      </c>
    </row>
    <row r="34" spans="1:9" ht="27" customHeight="1">
      <c r="A34" s="19"/>
      <c r="B34" s="11">
        <f>SUM(B22,B29,B33)</f>
        <v>-86.69278000000001</v>
      </c>
      <c r="C34" s="12" t="s">
        <v>19</v>
      </c>
      <c r="D34" s="11">
        <f>SUM(D22,D29,D33)</f>
        <v>1147.334</v>
      </c>
      <c r="E34" s="11">
        <f>SUM(E22,E29,E33)</f>
        <v>1166.3537800000001</v>
      </c>
      <c r="F34" s="11"/>
      <c r="G34" s="3"/>
      <c r="H34" s="11">
        <f>SUM(H22,H29,H33)</f>
        <v>1156.4961700000001</v>
      </c>
      <c r="I34" s="11">
        <f>SUM(I22,I29,I33)</f>
        <v>-67.67299999999999</v>
      </c>
    </row>
    <row r="35" spans="1:9" ht="28.5">
      <c r="A35" s="19"/>
      <c r="B35" s="11"/>
      <c r="C35" s="12" t="s">
        <v>42</v>
      </c>
      <c r="D35" s="35">
        <f>E34+F34-D34</f>
        <v>19.019780000000083</v>
      </c>
      <c r="E35" s="36"/>
      <c r="F35" s="37"/>
      <c r="G35" s="3"/>
      <c r="H35" s="15"/>
      <c r="I35" s="11"/>
    </row>
    <row r="36" spans="1:9" ht="33.75" customHeight="1">
      <c r="A36" s="10">
        <v>4</v>
      </c>
      <c r="B36" s="11">
        <v>-94.27999999999975</v>
      </c>
      <c r="C36" s="12" t="s">
        <v>18</v>
      </c>
      <c r="D36" s="11">
        <v>43.366</v>
      </c>
      <c r="E36" s="11">
        <v>43.98</v>
      </c>
      <c r="F36" s="11"/>
      <c r="G36" s="23"/>
      <c r="H36" s="20"/>
      <c r="I36" s="11">
        <f>B36+E36+F36-H36</f>
        <v>-50.29999999999975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27"/>
  <sheetViews>
    <sheetView workbookViewId="0" topLeftCell="A1">
      <selection activeCell="B26" sqref="B26:D44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0" t="s">
        <v>50</v>
      </c>
      <c r="C3" s="70"/>
      <c r="D3" s="70"/>
    </row>
    <row r="4" spans="2:4" ht="15" customHeight="1">
      <c r="B4" s="70"/>
      <c r="C4" s="70"/>
      <c r="D4" s="70"/>
    </row>
    <row r="5" spans="2:4" ht="15" customHeight="1">
      <c r="B5" s="70"/>
      <c r="C5" s="70"/>
      <c r="D5" s="70"/>
    </row>
    <row r="6" spans="3:4" ht="15.75">
      <c r="C6" s="25"/>
      <c r="D6" s="25"/>
    </row>
    <row r="7" spans="2:4" ht="24" customHeight="1">
      <c r="B7" s="26" t="s">
        <v>55</v>
      </c>
      <c r="C7" s="27" t="s">
        <v>56</v>
      </c>
      <c r="D7" s="27" t="s">
        <v>57</v>
      </c>
    </row>
    <row r="8" spans="2:4" ht="12.75">
      <c r="B8" s="69" t="s">
        <v>58</v>
      </c>
      <c r="C8" s="69"/>
      <c r="D8" s="69"/>
    </row>
    <row r="9" spans="2:4" ht="12.75">
      <c r="B9" s="71" t="s">
        <v>59</v>
      </c>
      <c r="C9" s="72"/>
      <c r="D9" s="73"/>
    </row>
    <row r="10" spans="2:4" ht="12.75">
      <c r="B10" s="28" t="s">
        <v>60</v>
      </c>
      <c r="C10" s="29" t="s">
        <v>61</v>
      </c>
      <c r="D10" s="30">
        <v>3</v>
      </c>
    </row>
    <row r="11" spans="2:4" ht="12.75">
      <c r="B11" s="28" t="s">
        <v>62</v>
      </c>
      <c r="C11" s="29" t="s">
        <v>63</v>
      </c>
      <c r="D11" s="30">
        <v>1.32</v>
      </c>
    </row>
    <row r="12" spans="2:4" ht="12.75">
      <c r="B12" s="28" t="s">
        <v>77</v>
      </c>
      <c r="C12" s="29" t="s">
        <v>63</v>
      </c>
      <c r="D12" s="30">
        <v>72</v>
      </c>
    </row>
    <row r="13" spans="2:4" ht="12.75">
      <c r="B13" s="28" t="s">
        <v>64</v>
      </c>
      <c r="C13" s="29" t="s">
        <v>63</v>
      </c>
      <c r="D13" s="30">
        <v>98</v>
      </c>
    </row>
    <row r="14" spans="2:4" ht="12.75">
      <c r="B14" s="28" t="s">
        <v>65</v>
      </c>
      <c r="C14" s="29" t="s">
        <v>63</v>
      </c>
      <c r="D14" s="30">
        <v>600</v>
      </c>
    </row>
    <row r="15" spans="2:4" ht="12.75">
      <c r="B15" s="28" t="s">
        <v>66</v>
      </c>
      <c r="C15" s="29" t="s">
        <v>63</v>
      </c>
      <c r="D15" s="30">
        <v>680</v>
      </c>
    </row>
    <row r="16" spans="2:4" ht="12.75">
      <c r="B16" s="28" t="s">
        <v>67</v>
      </c>
      <c r="C16" s="29" t="s">
        <v>68</v>
      </c>
      <c r="D16" s="30">
        <v>10.8</v>
      </c>
    </row>
    <row r="17" spans="2:4" ht="12.75">
      <c r="B17" s="28" t="s">
        <v>78</v>
      </c>
      <c r="C17" s="29" t="s">
        <v>63</v>
      </c>
      <c r="D17" s="30">
        <v>0.2</v>
      </c>
    </row>
    <row r="18" spans="2:4" ht="12.75">
      <c r="B18" s="28" t="s">
        <v>79</v>
      </c>
      <c r="C18" s="29" t="s">
        <v>69</v>
      </c>
      <c r="D18" s="30">
        <v>6</v>
      </c>
    </row>
    <row r="19" spans="2:4" ht="12.75">
      <c r="B19" s="28" t="s">
        <v>80</v>
      </c>
      <c r="C19" s="29" t="s">
        <v>81</v>
      </c>
      <c r="D19" s="30">
        <v>1.68</v>
      </c>
    </row>
    <row r="20" spans="2:4" ht="12.75">
      <c r="B20" s="28" t="s">
        <v>70</v>
      </c>
      <c r="C20" s="29" t="s">
        <v>63</v>
      </c>
      <c r="D20" s="30">
        <v>2.6</v>
      </c>
    </row>
    <row r="21" spans="2:4" ht="12.75">
      <c r="B21" s="28" t="s">
        <v>82</v>
      </c>
      <c r="C21" s="29" t="s">
        <v>63</v>
      </c>
      <c r="D21" s="30">
        <v>0.8</v>
      </c>
    </row>
    <row r="22" spans="2:4" ht="12.75">
      <c r="B22" s="74" t="s">
        <v>71</v>
      </c>
      <c r="C22" s="75"/>
      <c r="D22" s="75"/>
    </row>
    <row r="23" spans="2:4" ht="12.75">
      <c r="B23" s="31" t="s">
        <v>72</v>
      </c>
      <c r="C23" s="32" t="s">
        <v>61</v>
      </c>
      <c r="D23" s="33">
        <v>1</v>
      </c>
    </row>
    <row r="24" spans="2:4" ht="12.75">
      <c r="B24" s="31" t="s">
        <v>73</v>
      </c>
      <c r="C24" s="32" t="s">
        <v>61</v>
      </c>
      <c r="D24" s="33">
        <v>1</v>
      </c>
    </row>
    <row r="25" spans="2:4" ht="12.75">
      <c r="B25" s="64" t="s">
        <v>74</v>
      </c>
      <c r="C25" s="65"/>
      <c r="D25" s="66"/>
    </row>
    <row r="26" spans="2:4" ht="12.75">
      <c r="B26" s="64" t="s">
        <v>75</v>
      </c>
      <c r="C26" s="65"/>
      <c r="D26" s="66"/>
    </row>
    <row r="27" spans="2:4" ht="12.75">
      <c r="B27" s="64" t="s">
        <v>76</v>
      </c>
      <c r="C27" s="67"/>
      <c r="D27" s="68"/>
    </row>
  </sheetData>
  <mergeCells count="7">
    <mergeCell ref="B26:D26"/>
    <mergeCell ref="B27:D27"/>
    <mergeCell ref="B8:D8"/>
    <mergeCell ref="B3:D5"/>
    <mergeCell ref="B9:D9"/>
    <mergeCell ref="B22:D22"/>
    <mergeCell ref="B25:D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2010-10-21T09:32:13Z</cp:lastPrinted>
  <dcterms:created xsi:type="dcterms:W3CDTF">2010-04-01T07:27:06Z</dcterms:created>
  <dcterms:modified xsi:type="dcterms:W3CDTF">2011-05-11T04:05:23Z</dcterms:modified>
  <cp:category/>
  <cp:version/>
  <cp:contentType/>
  <cp:contentStatus/>
</cp:coreProperties>
</file>