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35" windowHeight="993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<sst xmlns="http://schemas.openxmlformats.org/spreadsheetml/2006/main" count="99" uniqueCount="85">
  <si>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</si>
  <si>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</si>
  <si>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</si>
  <si>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</si>
  <si>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</si>
  <si>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</si>
  <si>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</si>
  <si>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</si>
  <si>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</si>
  <si>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</si>
  <si>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</si>
  <si>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</si>
  <si>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</si>
  <si>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</si>
  <si>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</si>
  <si>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</si>
  <si>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</si>
  <si>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</si>
  <si>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</si>
  <si>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</si>
  <si>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</si>
  <si>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</si>
  <si>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</si>
  <si>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</si>
  <si>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</si>
  <si>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</si>
  <si>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</si>
  <si>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</si>
  <si>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</si>
  <si>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</si>
  <si>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</si>
  <si>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</si>
  <si>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</si>
  <si>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</si>
  <si>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</si>
  <si>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</si>
  <si>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</si>
  <si>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</si>
  <si>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</si>
  <si>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</si>
  <si>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2.5.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</si>
  <si>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</si>
  <si>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</si>
  <si>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</si>
  <si>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</si>
  <si>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</si>
  <si>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</si>
  <si>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</si>
  <si>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</si>
  <si>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</si>
  <si>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</si>
  <si>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</si>
  <si>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</si>
  <si>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</si>
  <si>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Машиностроителей 55/2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</si>
  <si>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</si>
  <si>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</si>
  <si>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</si>
  <si>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</si>
  <si>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</si>
  <si>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</si>
  <si>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</si>
  <si>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</si>
  <si>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</si>
  <si>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Отбор проб для огнезащиты  </t>
  </si>
  <si>
    <t xml:space="preserve">Открытие окон для мытья  </t>
  </si>
  <si>
    <t xml:space="preserve">Очистка чердака от мусора  </t>
  </si>
  <si>
    <t>м</t>
  </si>
  <si>
    <t xml:space="preserve">Установка пружин  </t>
  </si>
  <si>
    <t>3. Содержание и обслуживание энергооборудования, в т.ч.: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</si>
  <si>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</si>
  <si>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</si>
  <si>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</si>
  <si>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Труба d 15</t>
  </si>
  <si>
    <t>Контрогайка d 15</t>
  </si>
  <si>
    <t>Муфта d15</t>
  </si>
  <si>
    <t>5. Вывоз твердых бытовых отходов.</t>
  </si>
  <si>
    <t>6. Отопление мест общего пользования.</t>
  </si>
  <si>
    <t xml:space="preserve">Изготовление и установка металлических лестниц в подвале  </t>
  </si>
  <si>
    <t>т</t>
  </si>
  <si>
    <t xml:space="preserve">Ремонт металлических ограждений мелкий  </t>
  </si>
  <si>
    <t xml:space="preserve">Ремонт металлической двери в подвал  </t>
  </si>
  <si>
    <t>Труба d 32</t>
  </si>
  <si>
    <t>Баламакс d 32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</si>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</sst>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5"/>
    </xf>
    <xf numFmtId="0" fontId="2" fillId="0" borderId="7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7.25390625" style="2" customWidth="1"/>
    <col min="4" max="4" width="12.875" style="2" customWidth="1"/>
    <col min="5" max="5" width="13.00390625" style="2" customWidth="1"/>
    <col min="6" max="6" width="15.00390625" style="2" customWidth="1"/>
    <col min="7" max="7" width="42.875" style="2" customWidth="1"/>
    <col min="8" max="8" width="11.25390625" style="2" customWidth="1"/>
    <col min="9" max="9" width="10.00390625" style="2" customWidth="1"/>
    <col min="10" max="16384" width="9.125" style="2" customWidth="1"/>
  </cols>
  <sheetData>
    <row r="1" spans="1:9" ht="83.2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4">
        <v>1</v>
      </c>
      <c r="B4" s="41" t="s">
        <v>1</v>
      </c>
      <c r="C4" s="42"/>
      <c r="D4" s="42"/>
      <c r="E4" s="42"/>
      <c r="F4" s="42"/>
      <c r="G4" s="43"/>
      <c r="H4" s="44">
        <v>2008</v>
      </c>
      <c r="I4" s="45"/>
    </row>
    <row r="5" spans="1:9" ht="21" customHeight="1">
      <c r="A5" s="4">
        <v>2</v>
      </c>
      <c r="B5" s="41" t="s">
        <v>2</v>
      </c>
      <c r="C5" s="42"/>
      <c r="D5" s="42"/>
      <c r="E5" s="42"/>
      <c r="F5" s="42"/>
      <c r="G5" s="43"/>
      <c r="H5" s="44">
        <v>5</v>
      </c>
      <c r="I5" s="45"/>
    </row>
    <row r="6" spans="1:9" ht="21" customHeight="1">
      <c r="A6" s="4">
        <v>3</v>
      </c>
      <c r="B6" s="41" t="s">
        <v>3</v>
      </c>
      <c r="C6" s="42"/>
      <c r="D6" s="42"/>
      <c r="E6" s="42"/>
      <c r="F6" s="42"/>
      <c r="G6" s="43"/>
      <c r="H6" s="44">
        <v>3</v>
      </c>
      <c r="I6" s="45"/>
    </row>
    <row r="7" spans="1:9" ht="21" customHeight="1">
      <c r="A7" s="4">
        <v>4</v>
      </c>
      <c r="B7" s="41" t="s">
        <v>4</v>
      </c>
      <c r="C7" s="42"/>
      <c r="D7" s="42"/>
      <c r="E7" s="42"/>
      <c r="F7" s="42"/>
      <c r="G7" s="43"/>
      <c r="H7" s="44">
        <v>50</v>
      </c>
      <c r="I7" s="45"/>
    </row>
    <row r="8" spans="1:9" ht="21" customHeight="1">
      <c r="A8" s="4">
        <v>5</v>
      </c>
      <c r="B8" s="41" t="s">
        <v>5</v>
      </c>
      <c r="C8" s="42"/>
      <c r="D8" s="42"/>
      <c r="E8" s="42"/>
      <c r="F8" s="42"/>
      <c r="G8" s="43"/>
      <c r="H8" s="44">
        <f>H9+H10</f>
        <v>2785.7</v>
      </c>
      <c r="I8" s="45"/>
    </row>
    <row r="9" spans="1:9" ht="21" customHeight="1">
      <c r="A9" s="4">
        <v>6</v>
      </c>
      <c r="B9" s="41" t="s">
        <v>6</v>
      </c>
      <c r="C9" s="42"/>
      <c r="D9" s="42"/>
      <c r="E9" s="42"/>
      <c r="F9" s="42"/>
      <c r="G9" s="43"/>
      <c r="H9" s="44">
        <v>2516.6</v>
      </c>
      <c r="I9" s="45"/>
    </row>
    <row r="10" spans="1:9" ht="19.5" customHeight="1">
      <c r="A10" s="4">
        <v>7</v>
      </c>
      <c r="B10" s="46" t="s">
        <v>7</v>
      </c>
      <c r="C10" s="46"/>
      <c r="D10" s="46"/>
      <c r="E10" s="46"/>
      <c r="F10" s="46"/>
      <c r="G10" s="46"/>
      <c r="H10" s="44">
        <v>269.1</v>
      </c>
      <c r="I10" s="45"/>
    </row>
    <row r="11" spans="1:9" ht="21" customHeight="1">
      <c r="A11" s="4">
        <v>8</v>
      </c>
      <c r="B11" s="46" t="s">
        <v>8</v>
      </c>
      <c r="C11" s="46"/>
      <c r="D11" s="46"/>
      <c r="E11" s="46"/>
      <c r="F11" s="46"/>
      <c r="G11" s="46"/>
      <c r="H11" s="44">
        <v>4597</v>
      </c>
      <c r="I11" s="45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53" t="s">
        <v>10</v>
      </c>
      <c r="B15" s="53" t="s">
        <v>11</v>
      </c>
      <c r="C15" s="55" t="s">
        <v>12</v>
      </c>
      <c r="D15" s="56"/>
      <c r="E15" s="56"/>
      <c r="F15" s="57"/>
      <c r="G15" s="55" t="s">
        <v>13</v>
      </c>
      <c r="H15" s="57"/>
      <c r="I15" s="53" t="s">
        <v>14</v>
      </c>
    </row>
    <row r="16" spans="1:9" ht="76.5" customHeight="1">
      <c r="A16" s="54"/>
      <c r="B16" s="54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54"/>
    </row>
    <row r="17" spans="1:9" ht="15">
      <c r="A17" s="6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7">
        <v>1</v>
      </c>
      <c r="B18" s="8"/>
      <c r="C18" s="9" t="s">
        <v>20</v>
      </c>
      <c r="D18" s="8"/>
      <c r="E18" s="8"/>
      <c r="F18" s="8"/>
      <c r="G18" s="15"/>
      <c r="H18" s="8"/>
      <c r="I18" s="8"/>
    </row>
    <row r="19" spans="1:9" ht="27" customHeight="1">
      <c r="A19" s="4" t="s">
        <v>21</v>
      </c>
      <c r="B19" s="10">
        <v>-4.4</v>
      </c>
      <c r="C19" s="5" t="s">
        <v>22</v>
      </c>
      <c r="D19" s="10">
        <v>19.725</v>
      </c>
      <c r="E19" s="10">
        <f>D19-(B19-I19)</f>
        <v>20.819000000000003</v>
      </c>
      <c r="F19" s="10"/>
      <c r="G19" s="16" t="s">
        <v>23</v>
      </c>
      <c r="H19" s="10">
        <f>D19</f>
        <v>19.725</v>
      </c>
      <c r="I19" s="10">
        <v>-3.306</v>
      </c>
    </row>
    <row r="20" spans="1:9" ht="15">
      <c r="A20" s="53" t="s">
        <v>24</v>
      </c>
      <c r="B20" s="33">
        <v>-79.7</v>
      </c>
      <c r="C20" s="53" t="s">
        <v>25</v>
      </c>
      <c r="D20" s="33">
        <v>343.278</v>
      </c>
      <c r="E20" s="33">
        <f>D20-(B20-I20)</f>
        <v>363.154</v>
      </c>
      <c r="F20" s="33"/>
      <c r="G20" s="35" t="s">
        <v>84</v>
      </c>
      <c r="H20" s="33">
        <f>D20</f>
        <v>343.278</v>
      </c>
      <c r="I20" s="33">
        <v>-59.824</v>
      </c>
    </row>
    <row r="21" spans="1:9" ht="102.75" customHeight="1">
      <c r="A21" s="54"/>
      <c r="B21" s="34"/>
      <c r="C21" s="54"/>
      <c r="D21" s="34"/>
      <c r="E21" s="34"/>
      <c r="F21" s="34"/>
      <c r="G21" s="36"/>
      <c r="H21" s="34"/>
      <c r="I21" s="34"/>
    </row>
    <row r="22" spans="1:9" ht="27" customHeight="1">
      <c r="A22" s="7"/>
      <c r="B22" s="8">
        <f>SUM(B19:B20)</f>
        <v>-84.10000000000001</v>
      </c>
      <c r="C22" s="9" t="s">
        <v>26</v>
      </c>
      <c r="D22" s="8">
        <f>SUM(D19:D20)</f>
        <v>363.00300000000004</v>
      </c>
      <c r="E22" s="8">
        <f>SUM(E19:E21)</f>
        <v>383.973</v>
      </c>
      <c r="F22" s="8"/>
      <c r="G22" s="15"/>
      <c r="H22" s="8">
        <f>SUM(H19:H20)</f>
        <v>363.00300000000004</v>
      </c>
      <c r="I22" s="8">
        <f>SUM(I19:I20)</f>
        <v>-63.129999999999995</v>
      </c>
    </row>
    <row r="23" spans="1:9" ht="25.5" customHeight="1">
      <c r="A23" s="7">
        <v>2</v>
      </c>
      <c r="B23" s="8"/>
      <c r="C23" s="9" t="s">
        <v>27</v>
      </c>
      <c r="D23" s="8"/>
      <c r="E23" s="8"/>
      <c r="F23" s="8"/>
      <c r="G23" s="15"/>
      <c r="H23" s="8"/>
      <c r="I23" s="8"/>
    </row>
    <row r="24" spans="1:9" ht="27" customHeight="1">
      <c r="A24" s="4" t="s">
        <v>28</v>
      </c>
      <c r="B24" s="10">
        <v>-82.6</v>
      </c>
      <c r="C24" s="5" t="s">
        <v>29</v>
      </c>
      <c r="D24" s="10">
        <v>373.254</v>
      </c>
      <c r="E24" s="10">
        <f>D24-(B24-I24)</f>
        <v>385.742</v>
      </c>
      <c r="F24" s="10"/>
      <c r="G24" s="17" t="s">
        <v>30</v>
      </c>
      <c r="H24" s="10">
        <f>E24</f>
        <v>385.742</v>
      </c>
      <c r="I24" s="10">
        <v>-70.112</v>
      </c>
    </row>
    <row r="25" spans="1:9" ht="27" customHeight="1">
      <c r="A25" s="11" t="s">
        <v>31</v>
      </c>
      <c r="B25" s="10">
        <v>-4</v>
      </c>
      <c r="C25" s="5" t="s">
        <v>32</v>
      </c>
      <c r="D25" s="10">
        <v>93.475</v>
      </c>
      <c r="E25" s="10">
        <f>D25-(B25-I25)</f>
        <v>84.09299999999999</v>
      </c>
      <c r="F25" s="10"/>
      <c r="G25" s="17" t="s">
        <v>33</v>
      </c>
      <c r="H25" s="10">
        <f>E25</f>
        <v>84.09299999999999</v>
      </c>
      <c r="I25" s="10">
        <v>-13.382</v>
      </c>
    </row>
    <row r="26" spans="1:9" ht="27" customHeight="1">
      <c r="A26" s="11" t="s">
        <v>34</v>
      </c>
      <c r="B26" s="10">
        <v>-2.4</v>
      </c>
      <c r="C26" s="5" t="s">
        <v>35</v>
      </c>
      <c r="D26" s="10">
        <v>42.353</v>
      </c>
      <c r="E26" s="10">
        <f>D26-(B26-I26)</f>
        <v>38.96</v>
      </c>
      <c r="F26" s="10"/>
      <c r="G26" s="17" t="s">
        <v>36</v>
      </c>
      <c r="H26" s="10">
        <f>E26</f>
        <v>38.96</v>
      </c>
      <c r="I26" s="10">
        <v>-5.793</v>
      </c>
    </row>
    <row r="27" spans="1:9" ht="27" customHeight="1">
      <c r="A27" s="4" t="s">
        <v>37</v>
      </c>
      <c r="B27" s="10">
        <v>-1.6</v>
      </c>
      <c r="C27" s="5" t="s">
        <v>38</v>
      </c>
      <c r="D27" s="10">
        <v>30.91</v>
      </c>
      <c r="E27" s="10">
        <f>D27-(B27-I27)</f>
        <v>28.156</v>
      </c>
      <c r="F27" s="10"/>
      <c r="G27" s="17" t="s">
        <v>39</v>
      </c>
      <c r="H27" s="10">
        <f>E27</f>
        <v>28.156</v>
      </c>
      <c r="I27" s="10">
        <v>-4.354</v>
      </c>
    </row>
    <row r="28" spans="1:9" ht="36" customHeight="1">
      <c r="A28" s="4" t="s">
        <v>40</v>
      </c>
      <c r="B28" s="10">
        <v>-1.8</v>
      </c>
      <c r="C28" s="5" t="s">
        <v>41</v>
      </c>
      <c r="D28" s="10">
        <v>9.229</v>
      </c>
      <c r="E28" s="10">
        <f>D28-(B28-I28)</f>
        <v>9.425999999999998</v>
      </c>
      <c r="F28" s="10"/>
      <c r="G28" s="17" t="s">
        <v>42</v>
      </c>
      <c r="H28" s="10">
        <f>E28</f>
        <v>9.425999999999998</v>
      </c>
      <c r="I28" s="10">
        <v>-1.603</v>
      </c>
    </row>
    <row r="29" spans="1:9" ht="33" customHeight="1">
      <c r="A29" s="7"/>
      <c r="B29" s="8">
        <f>SUM(B24:B28)</f>
        <v>-92.39999999999999</v>
      </c>
      <c r="C29" s="9" t="s">
        <v>43</v>
      </c>
      <c r="D29" s="8">
        <f>SUM(D24:D28)</f>
        <v>549.2210000000001</v>
      </c>
      <c r="E29" s="8">
        <f>SUM(E24:E28)</f>
        <v>546.3770000000001</v>
      </c>
      <c r="F29" s="8"/>
      <c r="G29" s="18"/>
      <c r="H29" s="8">
        <f>SUM(H24:H28)</f>
        <v>546.3770000000001</v>
      </c>
      <c r="I29" s="8">
        <f>SUM(I24:I28)</f>
        <v>-95.244</v>
      </c>
    </row>
    <row r="30" spans="1:9" ht="25.5" customHeight="1">
      <c r="A30" s="7">
        <v>3</v>
      </c>
      <c r="B30" s="12"/>
      <c r="C30" s="9" t="s">
        <v>44</v>
      </c>
      <c r="D30" s="10"/>
      <c r="E30" s="10"/>
      <c r="F30" s="10"/>
      <c r="G30" s="19"/>
      <c r="H30" s="10"/>
      <c r="I30" s="10"/>
    </row>
    <row r="31" spans="1:9" ht="30">
      <c r="A31" s="4" t="s">
        <v>45</v>
      </c>
      <c r="B31" s="10">
        <v>0</v>
      </c>
      <c r="C31" s="5" t="s">
        <v>46</v>
      </c>
      <c r="D31" s="10">
        <v>38.388</v>
      </c>
      <c r="E31" s="10">
        <f>D31-(B31-I31)</f>
        <v>38.388</v>
      </c>
      <c r="F31" s="10"/>
      <c r="G31" s="19"/>
      <c r="H31" s="10">
        <f>E31</f>
        <v>38.388</v>
      </c>
      <c r="I31" s="10">
        <v>0</v>
      </c>
    </row>
    <row r="32" spans="1:9" ht="27" customHeight="1">
      <c r="A32" s="4" t="s">
        <v>47</v>
      </c>
      <c r="B32" s="10">
        <v>0</v>
      </c>
      <c r="C32" s="5" t="s">
        <v>48</v>
      </c>
      <c r="D32" s="10">
        <v>4.411</v>
      </c>
      <c r="E32" s="10">
        <f>D32-(B32-I32)</f>
        <v>3.7039999999999997</v>
      </c>
      <c r="F32" s="10"/>
      <c r="G32" s="19"/>
      <c r="H32" s="10">
        <f>E32</f>
        <v>3.7039999999999997</v>
      </c>
      <c r="I32" s="10">
        <v>-0.707</v>
      </c>
    </row>
    <row r="33" spans="1:9" s="13" customFormat="1" ht="33" customHeight="1">
      <c r="A33" s="7"/>
      <c r="B33" s="8">
        <f>SUM(B31:B32)</f>
        <v>0</v>
      </c>
      <c r="C33" s="9" t="s">
        <v>49</v>
      </c>
      <c r="D33" s="8">
        <f>SUM(D31:D32)</f>
        <v>42.799</v>
      </c>
      <c r="E33" s="8">
        <f>SUM(E31:E32)</f>
        <v>42.092</v>
      </c>
      <c r="F33" s="8"/>
      <c r="G33" s="18"/>
      <c r="H33" s="8">
        <f>SUM(H31:H32)</f>
        <v>42.092</v>
      </c>
      <c r="I33" s="8">
        <f>SUM(I31:I32)</f>
        <v>-0.707</v>
      </c>
    </row>
    <row r="34" spans="1:9" ht="32.25" customHeight="1">
      <c r="A34" s="14"/>
      <c r="B34" s="8">
        <f>SUM(B22,B29,B33)</f>
        <v>-176.5</v>
      </c>
      <c r="C34" s="9" t="s">
        <v>50</v>
      </c>
      <c r="D34" s="8">
        <f>SUM(D22,D29,D33)</f>
        <v>955.0230000000001</v>
      </c>
      <c r="E34" s="8">
        <f>SUM(E22,E29,E33)</f>
        <v>972.4420000000001</v>
      </c>
      <c r="F34" s="8">
        <f>SUM(F22,F29,F33)</f>
        <v>0</v>
      </c>
      <c r="G34" s="18"/>
      <c r="H34" s="8">
        <f>SUM(H22,H29,H33)</f>
        <v>951.4720000000001</v>
      </c>
      <c r="I34" s="8">
        <f>SUM(I22,I29,I33)</f>
        <v>-159.081</v>
      </c>
    </row>
    <row r="35" spans="1:9" ht="39.75" customHeight="1">
      <c r="A35" s="14"/>
      <c r="B35" s="8"/>
      <c r="C35" s="9" t="s">
        <v>51</v>
      </c>
      <c r="D35" s="47">
        <f>E34+F34-D34</f>
        <v>17.418999999999983</v>
      </c>
      <c r="E35" s="48"/>
      <c r="F35" s="49"/>
      <c r="G35" s="15"/>
      <c r="H35" s="8"/>
      <c r="I35" s="8"/>
    </row>
    <row r="36" spans="1:9" ht="31.5" customHeight="1">
      <c r="A36" s="7">
        <v>4</v>
      </c>
      <c r="B36" s="8">
        <v>26.8</v>
      </c>
      <c r="C36" s="9" t="s">
        <v>52</v>
      </c>
      <c r="D36" s="8">
        <v>38.388</v>
      </c>
      <c r="E36" s="8">
        <v>39.532</v>
      </c>
      <c r="F36" s="8"/>
      <c r="G36" s="20"/>
      <c r="H36" s="8"/>
      <c r="I36" s="8">
        <f>B36+E36+F36-H36</f>
        <v>66.332</v>
      </c>
    </row>
  </sheetData>
  <mergeCells count="36"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  <mergeCell ref="H20:H21"/>
    <mergeCell ref="I20:I21"/>
    <mergeCell ref="D20:D21"/>
    <mergeCell ref="E20:E21"/>
    <mergeCell ref="F20:F21"/>
    <mergeCell ref="G20:G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29"/>
  <sheetViews>
    <sheetView workbookViewId="0" topLeftCell="A1">
      <selection activeCell="D40" sqref="D4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4" t="s">
        <v>25</v>
      </c>
      <c r="C3" s="64"/>
      <c r="D3" s="64"/>
    </row>
    <row r="4" spans="2:4" ht="15" customHeight="1">
      <c r="B4" s="64"/>
      <c r="C4" s="64"/>
      <c r="D4" s="64"/>
    </row>
    <row r="5" spans="2:4" ht="15" customHeight="1">
      <c r="B5" s="64"/>
      <c r="C5" s="64"/>
      <c r="D5" s="64"/>
    </row>
    <row r="6" spans="3:4" ht="15.75">
      <c r="C6" s="21"/>
      <c r="D6" s="21"/>
    </row>
    <row r="7" spans="2:4" ht="24" customHeight="1">
      <c r="B7" s="22" t="s">
        <v>55</v>
      </c>
      <c r="C7" s="23" t="s">
        <v>56</v>
      </c>
      <c r="D7" s="23" t="s">
        <v>57</v>
      </c>
    </row>
    <row r="8" spans="2:4" ht="12.75">
      <c r="B8" s="63" t="s">
        <v>58</v>
      </c>
      <c r="C8" s="63"/>
      <c r="D8" s="63"/>
    </row>
    <row r="9" spans="2:4" ht="12.75">
      <c r="B9" s="65" t="s">
        <v>59</v>
      </c>
      <c r="C9" s="66"/>
      <c r="D9" s="67"/>
    </row>
    <row r="10" spans="2:4" ht="12.75">
      <c r="B10" s="24" t="s">
        <v>60</v>
      </c>
      <c r="C10" s="25" t="s">
        <v>61</v>
      </c>
      <c r="D10" s="26">
        <v>2</v>
      </c>
    </row>
    <row r="11" spans="2:4" ht="12.75">
      <c r="B11" s="24" t="s">
        <v>78</v>
      </c>
      <c r="C11" s="25" t="s">
        <v>79</v>
      </c>
      <c r="D11" s="26">
        <v>0.041</v>
      </c>
    </row>
    <row r="12" spans="2:4" ht="12.75">
      <c r="B12" s="24" t="s">
        <v>62</v>
      </c>
      <c r="C12" s="25" t="s">
        <v>63</v>
      </c>
      <c r="D12" s="26">
        <v>17</v>
      </c>
    </row>
    <row r="13" spans="2:4" ht="12.75">
      <c r="B13" s="24" t="s">
        <v>64</v>
      </c>
      <c r="C13" s="25" t="s">
        <v>61</v>
      </c>
      <c r="D13" s="26">
        <v>12</v>
      </c>
    </row>
    <row r="14" spans="2:4" ht="12.75">
      <c r="B14" s="24" t="s">
        <v>65</v>
      </c>
      <c r="C14" s="25" t="s">
        <v>61</v>
      </c>
      <c r="D14" s="26">
        <v>16</v>
      </c>
    </row>
    <row r="15" spans="2:4" ht="12.75">
      <c r="B15" s="24" t="s">
        <v>66</v>
      </c>
      <c r="C15" s="25" t="s">
        <v>63</v>
      </c>
      <c r="D15" s="26">
        <v>300</v>
      </c>
    </row>
    <row r="16" spans="2:4" ht="12.75">
      <c r="B16" s="24" t="s">
        <v>80</v>
      </c>
      <c r="C16" s="25" t="s">
        <v>63</v>
      </c>
      <c r="D16" s="26">
        <v>0.3</v>
      </c>
    </row>
    <row r="17" spans="2:4" ht="12.75">
      <c r="B17" s="24" t="s">
        <v>81</v>
      </c>
      <c r="C17" s="25" t="s">
        <v>61</v>
      </c>
      <c r="D17" s="26">
        <v>2</v>
      </c>
    </row>
    <row r="18" spans="2:4" ht="12.75">
      <c r="B18" s="24" t="s">
        <v>68</v>
      </c>
      <c r="C18" s="25" t="s">
        <v>61</v>
      </c>
      <c r="D18" s="26">
        <v>3</v>
      </c>
    </row>
    <row r="19" spans="2:4" ht="12.75">
      <c r="B19" s="68" t="s">
        <v>69</v>
      </c>
      <c r="C19" s="69"/>
      <c r="D19" s="69"/>
    </row>
    <row r="20" spans="2:4" ht="12.75">
      <c r="B20" s="28" t="s">
        <v>70</v>
      </c>
      <c r="C20" s="29" t="s">
        <v>61</v>
      </c>
      <c r="D20" s="30">
        <v>1</v>
      </c>
    </row>
    <row r="21" spans="2:4" ht="12.75">
      <c r="B21" s="58" t="s">
        <v>71</v>
      </c>
      <c r="C21" s="59"/>
      <c r="D21" s="60"/>
    </row>
    <row r="22" spans="2:4" ht="12.75">
      <c r="B22" s="31" t="s">
        <v>72</v>
      </c>
      <c r="C22" s="27" t="s">
        <v>61</v>
      </c>
      <c r="D22" s="32">
        <v>5</v>
      </c>
    </row>
    <row r="23" spans="2:4" ht="12.75">
      <c r="B23" s="31" t="s">
        <v>73</v>
      </c>
      <c r="C23" s="27" t="s">
        <v>67</v>
      </c>
      <c r="D23" s="32">
        <v>3</v>
      </c>
    </row>
    <row r="24" spans="2:4" ht="12.75">
      <c r="B24" s="31" t="s">
        <v>82</v>
      </c>
      <c r="C24" s="27" t="s">
        <v>67</v>
      </c>
      <c r="D24" s="32">
        <v>1</v>
      </c>
    </row>
    <row r="25" spans="2:4" ht="12.75">
      <c r="B25" s="31" t="s">
        <v>74</v>
      </c>
      <c r="C25" s="27" t="s">
        <v>61</v>
      </c>
      <c r="D25" s="32">
        <v>5</v>
      </c>
    </row>
    <row r="26" spans="2:4" ht="12.75">
      <c r="B26" s="31" t="s">
        <v>75</v>
      </c>
      <c r="C26" s="27" t="s">
        <v>61</v>
      </c>
      <c r="D26" s="32">
        <v>10</v>
      </c>
    </row>
    <row r="27" spans="2:4" ht="12.75">
      <c r="B27" s="31" t="s">
        <v>83</v>
      </c>
      <c r="C27" s="27" t="s">
        <v>61</v>
      </c>
      <c r="D27" s="32">
        <v>1</v>
      </c>
    </row>
    <row r="28" spans="2:4" ht="12.75">
      <c r="B28" s="58" t="s">
        <v>76</v>
      </c>
      <c r="C28" s="59"/>
      <c r="D28" s="60"/>
    </row>
    <row r="29" spans="2:4" ht="12.75">
      <c r="B29" s="58" t="s">
        <v>77</v>
      </c>
      <c r="C29" s="61"/>
      <c r="D29" s="62"/>
    </row>
  </sheetData>
  <mergeCells count="7">
    <mergeCell ref="B28:D28"/>
    <mergeCell ref="B29:D29"/>
    <mergeCell ref="B8:D8"/>
    <mergeCell ref="B3:D5"/>
    <mergeCell ref="B9:D9"/>
    <mergeCell ref="B19:D19"/>
    <mergeCell ref="B21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2010-11-19T09:05:48Z</cp:lastPrinted>
  <dcterms:created xsi:type="dcterms:W3CDTF">2010-11-12T10:42:41Z</dcterms:created>
  <dcterms:modified xsi:type="dcterms:W3CDTF">2011-05-11T04:14:18Z</dcterms:modified>
  <cp:category/>
  <cp:version/>
  <cp:contentType/>
  <cp:contentStatus/>
</cp:coreProperties>
</file>