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040" windowHeight="1147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 refMode="R1C1"/>
</workbook>
</file>

<file path=xl/sharedStrings.xml><?xml version="1.0" encoding="utf-8"?>
<sst xmlns="http://schemas.openxmlformats.org/spreadsheetml/2006/main" count="187" uniqueCount="131">
  <si>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</si>
  <si>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</si>
  <si>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</si>
  <si>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</si>
  <si>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</si>
  <si>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</si>
  <si>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</si>
  <si>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</si>
  <si>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</si>
  <si>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</si>
  <si>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</si>
  <si>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</si>
  <si>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</si>
  <si>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</si>
  <si>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</si>
  <si>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</si>
  <si>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</si>
  <si>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</si>
  <si>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</si>
  <si>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</si>
  <si>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</si>
  <si>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</si>
  <si>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</si>
  <si>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</si>
  <si>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</si>
  <si>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</si>
  <si>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</si>
  <si>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</si>
  <si>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</si>
  <si>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</si>
  <si>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</si>
  <si>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</si>
  <si>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</si>
  <si>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</si>
  <si>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</si>
  <si>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</si>
  <si>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</si>
  <si>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</si>
  <si>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</si>
  <si>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</si>
  <si>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</si>
  <si>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</si>
  <si>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</si>
  <si>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</si>
  <si>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</si>
  <si>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</si>
  <si>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</si>
  <si>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</si>
  <si>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</si>
  <si>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</si>
  <si>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</si>
  <si>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</si>
  <si>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</si>
  <si>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</si>
  <si>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4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</si>
  <si>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</si>
  <si>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</si>
  <si>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</si>
  <si>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</si>
  <si>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</si>
  <si>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</si>
  <si>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</si>
  <si>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</si>
  <si>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</si>
  <si>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</si>
  <si>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</si>
  <si>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</si>
  <si>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</si>
  <si>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</si>
  <si>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</si>
  <si>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подъезда- Сплошное выравнивание штукатурки стен сухой растворной смесью толщ. до 10мм  </t>
  </si>
  <si>
    <t xml:space="preserve">Смена остекления S до 0,5 м2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</si>
  <si>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</si>
  <si>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</si>
  <si>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</si>
  <si>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</si>
  <si>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</si>
  <si>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Замена кабеля АВВГ2х2,5</t>
  </si>
  <si>
    <t>Замена кабеля АПВ,ПВС</t>
  </si>
  <si>
    <t>Замена предохранителей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</si>
  <si>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</si>
  <si>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</si>
  <si>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</si>
  <si>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</si>
  <si>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</si>
  <si>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</si>
  <si>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</si>
  <si>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</si>
  <si>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</si>
  <si>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</si>
  <si>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</si>
  <si>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</si>
  <si>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</si>
  <si>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</si>
  <si>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Труба ч\к d 100</t>
  </si>
  <si>
    <t>5. Вывоз твердых бытовых отходов.</t>
  </si>
  <si>
    <t>6. Отопление мест общего пользования.</t>
  </si>
  <si>
    <t xml:space="preserve">Обивка дверей кровельной сталью оцинкованной по дереву с двух сторон  </t>
  </si>
  <si>
    <t xml:space="preserve">Очистка козырьков подъездных от снега  </t>
  </si>
  <si>
    <t xml:space="preserve">Ремонт бетонной кровли в один слой  </t>
  </si>
  <si>
    <t xml:space="preserve">Ремонт металлических ограждений мелкий  </t>
  </si>
  <si>
    <t xml:space="preserve">Ремонт подъезда- Заделка выбоин в полах цементных площадью до 1.0 м2  </t>
  </si>
  <si>
    <t xml:space="preserve">Ремонт подъезда- известковая окраска поверхностей  </t>
  </si>
  <si>
    <t xml:space="preserve">Ремонт подъезда- м/о  стен за 1 раз с расч. до 35% с подготовкой поверхности  </t>
  </si>
  <si>
    <t xml:space="preserve">Ремонт подъезда- м/о  торцов л/марша за 1 раз с расч. до 35% с подготовкой поверхности  </t>
  </si>
  <si>
    <t xml:space="preserve">Ремонт подъезда- м/о батарей и труб за 1 раз  </t>
  </si>
  <si>
    <t xml:space="preserve">Ремонт подъезда- м/о дверей за 1 раз с расч. более 35% с подготовкой поверхности  </t>
  </si>
  <si>
    <t xml:space="preserve">Ремонт подъезда- м/о окон за 1 раз с расч. более 35% с подготовкой поверхности  </t>
  </si>
  <si>
    <t xml:space="preserve">Ремонт подъезда- м/о перил за 1 раз с расч. до 10% без подготовки поверхности  </t>
  </si>
  <si>
    <t xml:space="preserve">Ремонт подъезда- м/о плинтусов  </t>
  </si>
  <si>
    <t xml:space="preserve">Ремонт подъезда- м/о по дереву окон по новым поверхности  </t>
  </si>
  <si>
    <t xml:space="preserve">Ремонт подъезда- ремонт штукатурки стен цем-изв. раствором S до 1м2  </t>
  </si>
  <si>
    <t xml:space="preserve">Ремонт тамбура- Заделка выбоин в полах цементных площадью до 1.0 м2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</si>
  <si>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</si>
  <si>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накладных  </t>
  </si>
  <si>
    <t xml:space="preserve">Смена дверных приборов проушин  </t>
  </si>
  <si>
    <t xml:space="preserve">Установка подъездных табличек  </t>
  </si>
  <si>
    <t xml:space="preserve">Установка почтовых ящиков  </t>
  </si>
  <si>
    <t xml:space="preserve">Утепление наружной стеновой панели  </t>
  </si>
  <si>
    <t xml:space="preserve">Утепление перекрытий изделиями минераловатными  </t>
  </si>
  <si>
    <t>м3</t>
  </si>
  <si>
    <t xml:space="preserve">Утепление подвальных продухов кирпичем  </t>
  </si>
  <si>
    <t xml:space="preserve"> Замок навесной </t>
  </si>
  <si>
    <t xml:space="preserve"> шт </t>
  </si>
  <si>
    <t>Кран шаровый d 50</t>
  </si>
  <si>
    <t>Труба d 40</t>
  </si>
  <si>
    <t>Труба d 50</t>
  </si>
  <si>
    <t>Муфта монтаж  d 100</t>
  </si>
  <si>
    <t>Задвижка d 80</t>
  </si>
  <si>
    <t>Задвижка d 100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</si>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</sst>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workbookViewId="0" topLeftCell="A1">
      <selection activeCell="B4" sqref="B4:G4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3.625" style="5" customWidth="1"/>
    <col min="4" max="4" width="12.125" style="5" customWidth="1"/>
    <col min="5" max="5" width="12.00390625" style="5" customWidth="1"/>
    <col min="6" max="6" width="13.00390625" style="5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3.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8" t="s">
        <v>28</v>
      </c>
      <c r="B3" s="39"/>
      <c r="C3" s="39"/>
      <c r="D3" s="39"/>
      <c r="E3" s="39"/>
      <c r="F3" s="39"/>
      <c r="G3" s="39"/>
      <c r="H3" s="39"/>
      <c r="I3" s="40"/>
    </row>
    <row r="4" spans="1:9" ht="21" customHeight="1">
      <c r="A4" s="7">
        <v>1</v>
      </c>
      <c r="B4" s="41" t="s">
        <v>23</v>
      </c>
      <c r="C4" s="21"/>
      <c r="D4" s="21"/>
      <c r="E4" s="21"/>
      <c r="F4" s="21"/>
      <c r="G4" s="42"/>
      <c r="H4" s="43">
        <v>1985</v>
      </c>
      <c r="I4" s="44"/>
    </row>
    <row r="5" spans="1:9" ht="21" customHeight="1">
      <c r="A5" s="7">
        <v>2</v>
      </c>
      <c r="B5" s="41" t="s">
        <v>20</v>
      </c>
      <c r="C5" s="21"/>
      <c r="D5" s="21"/>
      <c r="E5" s="21"/>
      <c r="F5" s="21"/>
      <c r="G5" s="42"/>
      <c r="H5" s="45">
        <v>5</v>
      </c>
      <c r="I5" s="46"/>
    </row>
    <row r="6" spans="1:9" ht="21" customHeight="1">
      <c r="A6" s="7">
        <v>3</v>
      </c>
      <c r="B6" s="41" t="s">
        <v>21</v>
      </c>
      <c r="C6" s="21"/>
      <c r="D6" s="21"/>
      <c r="E6" s="21"/>
      <c r="F6" s="21"/>
      <c r="G6" s="42"/>
      <c r="H6" s="45">
        <v>10</v>
      </c>
      <c r="I6" s="46"/>
    </row>
    <row r="7" spans="1:9" ht="21" customHeight="1">
      <c r="A7" s="7">
        <v>4</v>
      </c>
      <c r="B7" s="41" t="s">
        <v>22</v>
      </c>
      <c r="C7" s="21"/>
      <c r="D7" s="21"/>
      <c r="E7" s="21"/>
      <c r="F7" s="21"/>
      <c r="G7" s="42"/>
      <c r="H7" s="45">
        <v>157</v>
      </c>
      <c r="I7" s="46"/>
    </row>
    <row r="8" spans="1:9" ht="21" customHeight="1">
      <c r="A8" s="7">
        <v>5</v>
      </c>
      <c r="B8" s="41" t="s">
        <v>24</v>
      </c>
      <c r="C8" s="21"/>
      <c r="D8" s="21"/>
      <c r="E8" s="21"/>
      <c r="F8" s="21"/>
      <c r="G8" s="42"/>
      <c r="H8" s="47">
        <f>H9+H10</f>
        <v>8729.2</v>
      </c>
      <c r="I8" s="48"/>
    </row>
    <row r="9" spans="1:9" ht="21" customHeight="1">
      <c r="A9" s="7">
        <v>6</v>
      </c>
      <c r="B9" s="41" t="s">
        <v>25</v>
      </c>
      <c r="C9" s="21"/>
      <c r="D9" s="21"/>
      <c r="E9" s="21"/>
      <c r="F9" s="21"/>
      <c r="G9" s="42"/>
      <c r="H9" s="47">
        <v>7639.5</v>
      </c>
      <c r="I9" s="48"/>
    </row>
    <row r="10" spans="1:9" ht="19.5" customHeight="1">
      <c r="A10" s="7">
        <v>7</v>
      </c>
      <c r="B10" s="49" t="s">
        <v>26</v>
      </c>
      <c r="C10" s="49"/>
      <c r="D10" s="49"/>
      <c r="E10" s="49"/>
      <c r="F10" s="49"/>
      <c r="G10" s="49"/>
      <c r="H10" s="47">
        <v>1089.7</v>
      </c>
      <c r="I10" s="48"/>
    </row>
    <row r="11" spans="1:9" ht="21" customHeight="1">
      <c r="A11" s="7">
        <v>8</v>
      </c>
      <c r="B11" s="49" t="s">
        <v>27</v>
      </c>
      <c r="C11" s="49"/>
      <c r="D11" s="49"/>
      <c r="E11" s="49"/>
      <c r="F11" s="49"/>
      <c r="G11" s="49"/>
      <c r="H11" s="47">
        <v>10337</v>
      </c>
      <c r="I11" s="48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38" t="s">
        <v>29</v>
      </c>
      <c r="B13" s="39"/>
      <c r="C13" s="39"/>
      <c r="D13" s="39"/>
      <c r="E13" s="39"/>
      <c r="F13" s="39"/>
      <c r="G13" s="39"/>
      <c r="H13" s="39"/>
      <c r="I13" s="40"/>
    </row>
    <row r="14" spans="1:9" ht="21" customHeight="1">
      <c r="A14" s="53" t="s">
        <v>53</v>
      </c>
      <c r="B14" s="54"/>
      <c r="C14" s="54"/>
      <c r="D14" s="54"/>
      <c r="E14" s="54"/>
      <c r="F14" s="54"/>
      <c r="G14" s="54"/>
      <c r="H14" s="54"/>
      <c r="I14" s="55"/>
    </row>
    <row r="15" spans="1:9" ht="12.75" customHeight="1">
      <c r="A15" s="56" t="s">
        <v>3</v>
      </c>
      <c r="B15" s="56" t="s">
        <v>31</v>
      </c>
      <c r="C15" s="58" t="s">
        <v>0</v>
      </c>
      <c r="D15" s="59"/>
      <c r="E15" s="59"/>
      <c r="F15" s="60"/>
      <c r="G15" s="58" t="s">
        <v>2</v>
      </c>
      <c r="H15" s="60"/>
      <c r="I15" s="56" t="s">
        <v>32</v>
      </c>
    </row>
    <row r="16" spans="1:9" ht="80.25" customHeight="1">
      <c r="A16" s="57"/>
      <c r="B16" s="5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-4.034189999999995</v>
      </c>
      <c r="C19" s="8" t="s">
        <v>4</v>
      </c>
      <c r="D19" s="13">
        <v>38.47752</v>
      </c>
      <c r="E19" s="13">
        <f>D19-(B19-I19)</f>
        <v>37.934709999999995</v>
      </c>
      <c r="F19" s="13"/>
      <c r="G19" s="18" t="s">
        <v>48</v>
      </c>
      <c r="H19" s="13">
        <f>E19</f>
        <v>37.934709999999995</v>
      </c>
      <c r="I19" s="13">
        <v>-4.577</v>
      </c>
    </row>
    <row r="20" spans="1:9" ht="114.75">
      <c r="A20" s="7" t="s">
        <v>12</v>
      </c>
      <c r="B20" s="13">
        <v>-87.28258999999991</v>
      </c>
      <c r="C20" s="8" t="s">
        <v>50</v>
      </c>
      <c r="D20" s="13">
        <v>832.48889</v>
      </c>
      <c r="E20" s="13">
        <f>D20-(B20-I20)</f>
        <v>839.6824799999999</v>
      </c>
      <c r="F20" s="13"/>
      <c r="G20" s="22" t="s">
        <v>130</v>
      </c>
      <c r="H20" s="13">
        <f>D20</f>
        <v>832.48889</v>
      </c>
      <c r="I20" s="13">
        <v>-80.089</v>
      </c>
    </row>
    <row r="21" spans="1:9" ht="27" customHeight="1">
      <c r="A21" s="10"/>
      <c r="B21" s="11">
        <v>-91.31677999999991</v>
      </c>
      <c r="C21" s="12" t="s">
        <v>6</v>
      </c>
      <c r="D21" s="11">
        <f>SUM(D19:D20)</f>
        <v>870.96641</v>
      </c>
      <c r="E21" s="11">
        <f>SUM(E19:E20)</f>
        <v>877.6171899999999</v>
      </c>
      <c r="F21" s="11"/>
      <c r="G21" s="1"/>
      <c r="H21" s="11">
        <f>SUM(H19:H20)</f>
        <v>870.4236</v>
      </c>
      <c r="I21" s="11">
        <f>SUM(I19:I20)</f>
        <v>-84.666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-93.14133000000004</v>
      </c>
      <c r="C23" s="8" t="s">
        <v>9</v>
      </c>
      <c r="D23" s="13">
        <v>888.36877</v>
      </c>
      <c r="E23" s="13">
        <f>D23-(B23-I23)</f>
        <v>893.1231</v>
      </c>
      <c r="F23" s="13"/>
      <c r="G23" s="19" t="s">
        <v>43</v>
      </c>
      <c r="H23" s="13">
        <f>E23</f>
        <v>893.1231</v>
      </c>
      <c r="I23" s="13">
        <v>-88.387</v>
      </c>
    </row>
    <row r="24" spans="1:9" ht="27" customHeight="1">
      <c r="A24" s="14" t="s">
        <v>15</v>
      </c>
      <c r="B24" s="13">
        <v>-36.87504999999999</v>
      </c>
      <c r="C24" s="8" t="s">
        <v>10</v>
      </c>
      <c r="D24" s="13">
        <v>351.70897</v>
      </c>
      <c r="E24" s="13">
        <f>D24-(B24-I24)</f>
        <v>347.19902</v>
      </c>
      <c r="F24" s="13"/>
      <c r="G24" s="19" t="s">
        <v>44</v>
      </c>
      <c r="H24" s="13">
        <f>E24</f>
        <v>347.19902</v>
      </c>
      <c r="I24" s="13">
        <v>-41.385</v>
      </c>
    </row>
    <row r="25" spans="1:9" ht="27" customHeight="1">
      <c r="A25" s="14" t="s">
        <v>16</v>
      </c>
      <c r="B25" s="13">
        <v>-20.434750000000008</v>
      </c>
      <c r="C25" s="8" t="s">
        <v>30</v>
      </c>
      <c r="D25" s="13">
        <v>194.90377</v>
      </c>
      <c r="E25" s="13">
        <f>D25-(B25-I25)</f>
        <v>197.13352000000003</v>
      </c>
      <c r="F25" s="13"/>
      <c r="G25" s="19" t="s">
        <v>45</v>
      </c>
      <c r="H25" s="13">
        <f>E25</f>
        <v>197.13352000000003</v>
      </c>
      <c r="I25" s="13">
        <v>-18.205</v>
      </c>
    </row>
    <row r="26" spans="1:9" ht="27" customHeight="1">
      <c r="A26" s="7" t="s">
        <v>17</v>
      </c>
      <c r="B26" s="13">
        <v>-13.810050000000004</v>
      </c>
      <c r="C26" s="8" t="s">
        <v>8</v>
      </c>
      <c r="D26" s="13">
        <v>131.71834</v>
      </c>
      <c r="E26" s="13">
        <f>D26-(B26-I26)</f>
        <v>131.28339000000003</v>
      </c>
      <c r="F26" s="13"/>
      <c r="G26" s="19" t="s">
        <v>46</v>
      </c>
      <c r="H26" s="13">
        <f>E26</f>
        <v>131.28339000000003</v>
      </c>
      <c r="I26" s="13">
        <v>-14.245</v>
      </c>
    </row>
    <row r="27" spans="1:9" ht="27" customHeight="1">
      <c r="A27" s="7" t="s">
        <v>36</v>
      </c>
      <c r="B27" s="13">
        <v>-2.868560000000002</v>
      </c>
      <c r="C27" s="8" t="s">
        <v>37</v>
      </c>
      <c r="D27" s="13">
        <v>27.35996</v>
      </c>
      <c r="E27" s="13">
        <f>D27-(B27-I27)</f>
        <v>28.092520000000004</v>
      </c>
      <c r="F27" s="13"/>
      <c r="G27" s="19" t="s">
        <v>47</v>
      </c>
      <c r="H27" s="13">
        <f>E27</f>
        <v>28.092520000000004</v>
      </c>
      <c r="I27" s="13">
        <v>-2.136</v>
      </c>
    </row>
    <row r="28" spans="1:9" ht="33.75" customHeight="1">
      <c r="A28" s="10"/>
      <c r="B28" s="11">
        <v>-167.12974000000003</v>
      </c>
      <c r="C28" s="12" t="s">
        <v>13</v>
      </c>
      <c r="D28" s="11">
        <f>SUM(D23:D27)</f>
        <v>1594.05981</v>
      </c>
      <c r="E28" s="11">
        <f>SUM(E23:E27)</f>
        <v>1596.83155</v>
      </c>
      <c r="F28" s="11"/>
      <c r="G28" s="2"/>
      <c r="H28" s="11">
        <f>SUM(H23:H27)</f>
        <v>1596.83155</v>
      </c>
      <c r="I28" s="11">
        <f>SUM(I23:I27)</f>
        <v>-164.35799999999998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-0.14223000000000008</v>
      </c>
      <c r="C30" s="8" t="s">
        <v>39</v>
      </c>
      <c r="D30" s="13">
        <v>1.35656</v>
      </c>
      <c r="E30" s="13">
        <f>D30-(B30-I30)</f>
        <v>1.49879</v>
      </c>
      <c r="F30" s="13"/>
      <c r="G30" s="3"/>
      <c r="H30" s="13">
        <f>E30</f>
        <v>1.49879</v>
      </c>
      <c r="I30" s="13">
        <v>0</v>
      </c>
    </row>
    <row r="31" spans="1:9" ht="25.5" customHeight="1">
      <c r="A31" s="7" t="s">
        <v>52</v>
      </c>
      <c r="B31" s="13">
        <v>-2.5093099999999993</v>
      </c>
      <c r="C31" s="8" t="s">
        <v>40</v>
      </c>
      <c r="D31" s="13">
        <v>23.93341</v>
      </c>
      <c r="E31" s="13">
        <f>D31-(B31-I31)</f>
        <v>24.319719999999997</v>
      </c>
      <c r="F31" s="13"/>
      <c r="G31" s="3"/>
      <c r="H31" s="13">
        <f>E31</f>
        <v>24.319719999999997</v>
      </c>
      <c r="I31" s="13">
        <v>-2.123</v>
      </c>
    </row>
    <row r="32" spans="1:9" s="16" customFormat="1" ht="28.5" customHeight="1">
      <c r="A32" s="10"/>
      <c r="B32" s="11">
        <v>-2.6515399999999993</v>
      </c>
      <c r="C32" s="12" t="s">
        <v>41</v>
      </c>
      <c r="D32" s="11">
        <f>SUM(D30:D31)</f>
        <v>25.289969999999997</v>
      </c>
      <c r="E32" s="11">
        <f>SUM(E30:E31)</f>
        <v>25.818509999999996</v>
      </c>
      <c r="F32" s="11"/>
      <c r="G32" s="2"/>
      <c r="H32" s="11">
        <f>SUM(H30:H31)</f>
        <v>25.818509999999996</v>
      </c>
      <c r="I32" s="11">
        <f>SUM(I30:I31)</f>
        <v>-2.123</v>
      </c>
    </row>
    <row r="33" spans="1:9" ht="30.75" customHeight="1">
      <c r="A33" s="17"/>
      <c r="B33" s="11">
        <v>-261.09806</v>
      </c>
      <c r="C33" s="12" t="s">
        <v>19</v>
      </c>
      <c r="D33" s="11">
        <f>SUM(D21,D28,D32)</f>
        <v>2490.3161899999996</v>
      </c>
      <c r="E33" s="11">
        <f>SUM(E21,E28,E32)</f>
        <v>2500.26725</v>
      </c>
      <c r="F33" s="11">
        <f>SUM(F21,F28,F32)</f>
        <v>0</v>
      </c>
      <c r="G33" s="2"/>
      <c r="H33" s="11">
        <f>SUM(H21,H28,H32)</f>
        <v>2493.07366</v>
      </c>
      <c r="I33" s="11">
        <f>SUM(I21,I28,I32)</f>
        <v>-251.14699999999996</v>
      </c>
    </row>
    <row r="34" spans="1:9" ht="39.75" customHeight="1">
      <c r="A34" s="17"/>
      <c r="B34" s="11"/>
      <c r="C34" s="12" t="s">
        <v>42</v>
      </c>
      <c r="D34" s="50">
        <f>E33+F33-D33</f>
        <v>9.951060000000325</v>
      </c>
      <c r="E34" s="51"/>
      <c r="F34" s="52"/>
      <c r="G34" s="1"/>
      <c r="H34" s="11"/>
      <c r="I34" s="11"/>
    </row>
    <row r="35" spans="1:9" ht="31.5" customHeight="1">
      <c r="A35" s="10">
        <v>4</v>
      </c>
      <c r="B35" s="11">
        <v>121.167494</v>
      </c>
      <c r="C35" s="12" t="s">
        <v>18</v>
      </c>
      <c r="D35" s="11">
        <v>83.76723</v>
      </c>
      <c r="E35" s="11">
        <v>81.10883</v>
      </c>
      <c r="F35" s="11"/>
      <c r="G35" s="20"/>
      <c r="H35" s="11"/>
      <c r="I35" s="11">
        <f>B35+E35+F35-H35</f>
        <v>202.276324</v>
      </c>
    </row>
  </sheetData>
  <mergeCells count="27">
    <mergeCell ref="D34:F34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3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7" t="s">
        <v>50</v>
      </c>
      <c r="C3" s="67"/>
      <c r="D3" s="67"/>
    </row>
    <row r="4" spans="2:4" ht="15" customHeight="1">
      <c r="B4" s="67"/>
      <c r="C4" s="67"/>
      <c r="D4" s="67"/>
    </row>
    <row r="5" spans="2:4" ht="15" customHeight="1">
      <c r="B5" s="67"/>
      <c r="C5" s="67"/>
      <c r="D5" s="67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66" t="s">
        <v>58</v>
      </c>
      <c r="C8" s="66"/>
      <c r="D8" s="66"/>
    </row>
    <row r="9" spans="2:4" ht="12.75">
      <c r="B9" s="68" t="s">
        <v>59</v>
      </c>
      <c r="C9" s="69"/>
      <c r="D9" s="70"/>
    </row>
    <row r="10" spans="2:4" ht="12.75">
      <c r="B10" s="26" t="s">
        <v>97</v>
      </c>
      <c r="C10" s="27" t="s">
        <v>62</v>
      </c>
      <c r="D10" s="28">
        <v>4.8</v>
      </c>
    </row>
    <row r="11" spans="2:4" ht="12.75">
      <c r="B11" s="26" t="s">
        <v>61</v>
      </c>
      <c r="C11" s="27" t="s">
        <v>62</v>
      </c>
      <c r="D11" s="28">
        <v>32</v>
      </c>
    </row>
    <row r="12" spans="2:4" ht="12.75">
      <c r="B12" s="26" t="s">
        <v>98</v>
      </c>
      <c r="C12" s="27" t="s">
        <v>62</v>
      </c>
      <c r="D12" s="28">
        <v>186</v>
      </c>
    </row>
    <row r="13" spans="2:4" ht="12.75">
      <c r="B13" s="26" t="s">
        <v>63</v>
      </c>
      <c r="C13" s="27" t="s">
        <v>62</v>
      </c>
      <c r="D13" s="28">
        <v>162</v>
      </c>
    </row>
    <row r="14" spans="2:4" ht="12.75">
      <c r="B14" s="26" t="s">
        <v>64</v>
      </c>
      <c r="C14" s="27" t="s">
        <v>65</v>
      </c>
      <c r="D14" s="28">
        <v>30</v>
      </c>
    </row>
    <row r="15" spans="2:4" ht="12.75">
      <c r="B15" s="26" t="s">
        <v>66</v>
      </c>
      <c r="C15" s="27" t="s">
        <v>60</v>
      </c>
      <c r="D15" s="28">
        <v>3</v>
      </c>
    </row>
    <row r="16" spans="2:4" ht="12.75">
      <c r="B16" s="26" t="s">
        <v>99</v>
      </c>
      <c r="C16" s="27" t="s">
        <v>62</v>
      </c>
      <c r="D16" s="28">
        <v>89.4</v>
      </c>
    </row>
    <row r="17" spans="2:4" ht="12.75">
      <c r="B17" s="26" t="s">
        <v>67</v>
      </c>
      <c r="C17" s="27" t="s">
        <v>60</v>
      </c>
      <c r="D17" s="28">
        <v>2</v>
      </c>
    </row>
    <row r="18" spans="2:4" ht="12.75">
      <c r="B18" s="26" t="s">
        <v>68</v>
      </c>
      <c r="C18" s="27" t="s">
        <v>69</v>
      </c>
      <c r="D18" s="28">
        <v>20.5</v>
      </c>
    </row>
    <row r="19" spans="2:4" ht="12.75">
      <c r="B19" s="26" t="s">
        <v>100</v>
      </c>
      <c r="C19" s="27" t="s">
        <v>62</v>
      </c>
      <c r="D19" s="28">
        <v>8.125</v>
      </c>
    </row>
    <row r="20" spans="2:4" ht="12.75">
      <c r="B20" s="26" t="s">
        <v>101</v>
      </c>
      <c r="C20" s="27" t="s">
        <v>60</v>
      </c>
      <c r="D20" s="28">
        <v>2</v>
      </c>
    </row>
    <row r="21" spans="2:4" ht="12.75">
      <c r="B21" s="26" t="s">
        <v>102</v>
      </c>
      <c r="C21" s="27" t="s">
        <v>62</v>
      </c>
      <c r="D21" s="28">
        <v>225</v>
      </c>
    </row>
    <row r="22" spans="2:4" ht="12.75">
      <c r="B22" s="26" t="s">
        <v>103</v>
      </c>
      <c r="C22" s="27" t="s">
        <v>62</v>
      </c>
      <c r="D22" s="28">
        <v>25.5</v>
      </c>
    </row>
    <row r="23" spans="2:4" ht="25.5" customHeight="1">
      <c r="B23" s="26" t="s">
        <v>104</v>
      </c>
      <c r="C23" s="27" t="s">
        <v>62</v>
      </c>
      <c r="D23" s="28">
        <v>8.04</v>
      </c>
    </row>
    <row r="24" spans="2:4" ht="12.75">
      <c r="B24" s="26" t="s">
        <v>105</v>
      </c>
      <c r="C24" s="27" t="s">
        <v>62</v>
      </c>
      <c r="D24" s="28">
        <v>8.16</v>
      </c>
    </row>
    <row r="25" spans="2:4" ht="12.75">
      <c r="B25" s="26" t="s">
        <v>106</v>
      </c>
      <c r="C25" s="27" t="s">
        <v>62</v>
      </c>
      <c r="D25" s="28">
        <v>11.61</v>
      </c>
    </row>
    <row r="26" spans="2:4" ht="12.75">
      <c r="B26" s="26" t="s">
        <v>107</v>
      </c>
      <c r="C26" s="27" t="s">
        <v>62</v>
      </c>
      <c r="D26" s="28">
        <v>18.81</v>
      </c>
    </row>
    <row r="27" spans="2:4" ht="12.75">
      <c r="B27" s="26" t="s">
        <v>108</v>
      </c>
      <c r="C27" s="27" t="s">
        <v>62</v>
      </c>
      <c r="D27" s="28">
        <v>4.03</v>
      </c>
    </row>
    <row r="28" spans="2:4" ht="12.75">
      <c r="B28" s="26" t="s">
        <v>109</v>
      </c>
      <c r="C28" s="27" t="s">
        <v>62</v>
      </c>
      <c r="D28" s="28">
        <v>14.6</v>
      </c>
    </row>
    <row r="29" spans="2:4" ht="12.75">
      <c r="B29" s="26" t="s">
        <v>110</v>
      </c>
      <c r="C29" s="27" t="s">
        <v>62</v>
      </c>
      <c r="D29" s="28">
        <v>1.92</v>
      </c>
    </row>
    <row r="30" spans="2:4" ht="12.75">
      <c r="B30" s="26" t="s">
        <v>111</v>
      </c>
      <c r="C30" s="27" t="s">
        <v>62</v>
      </c>
      <c r="D30" s="28">
        <v>7.2</v>
      </c>
    </row>
    <row r="31" spans="2:4" ht="25.5" customHeight="1">
      <c r="B31" s="26" t="s">
        <v>70</v>
      </c>
      <c r="C31" s="27" t="s">
        <v>62</v>
      </c>
      <c r="D31" s="28">
        <v>10.05</v>
      </c>
    </row>
    <row r="32" spans="2:4" ht="12.75">
      <c r="B32" s="26" t="s">
        <v>112</v>
      </c>
      <c r="C32" s="27" t="s">
        <v>60</v>
      </c>
      <c r="D32" s="28">
        <v>2</v>
      </c>
    </row>
    <row r="33" spans="2:4" ht="12.75">
      <c r="B33" s="26" t="s">
        <v>113</v>
      </c>
      <c r="C33" s="27" t="s">
        <v>60</v>
      </c>
      <c r="D33" s="28">
        <v>1</v>
      </c>
    </row>
    <row r="34" spans="2:4" ht="12.75">
      <c r="B34" s="26" t="s">
        <v>114</v>
      </c>
      <c r="C34" s="27" t="s">
        <v>60</v>
      </c>
      <c r="D34" s="28">
        <v>2</v>
      </c>
    </row>
    <row r="35" spans="2:4" ht="12.75">
      <c r="B35" s="26" t="s">
        <v>115</v>
      </c>
      <c r="C35" s="27" t="s">
        <v>60</v>
      </c>
      <c r="D35" s="28">
        <v>1</v>
      </c>
    </row>
    <row r="36" spans="2:4" ht="12.75">
      <c r="B36" s="26" t="s">
        <v>71</v>
      </c>
      <c r="C36" s="27" t="s">
        <v>62</v>
      </c>
      <c r="D36" s="28">
        <v>1.7</v>
      </c>
    </row>
    <row r="37" spans="2:4" ht="12.75">
      <c r="B37" s="26" t="s">
        <v>116</v>
      </c>
      <c r="C37" s="27" t="s">
        <v>60</v>
      </c>
      <c r="D37" s="28">
        <v>2</v>
      </c>
    </row>
    <row r="38" spans="2:4" ht="12.75">
      <c r="B38" s="26" t="s">
        <v>117</v>
      </c>
      <c r="C38" s="27" t="s">
        <v>60</v>
      </c>
      <c r="D38" s="28">
        <v>10</v>
      </c>
    </row>
    <row r="39" spans="2:4" ht="12.75">
      <c r="B39" s="26" t="s">
        <v>118</v>
      </c>
      <c r="C39" s="27" t="s">
        <v>62</v>
      </c>
      <c r="D39" s="28">
        <v>15</v>
      </c>
    </row>
    <row r="40" spans="2:4" ht="12.75">
      <c r="B40" s="26" t="s">
        <v>119</v>
      </c>
      <c r="C40" s="27" t="s">
        <v>120</v>
      </c>
      <c r="D40" s="28">
        <v>3.5</v>
      </c>
    </row>
    <row r="41" spans="2:4" ht="12.75">
      <c r="B41" s="26" t="s">
        <v>121</v>
      </c>
      <c r="C41" s="27" t="s">
        <v>60</v>
      </c>
      <c r="D41" s="28">
        <v>6</v>
      </c>
    </row>
    <row r="42" spans="2:4" ht="12.75">
      <c r="B42" s="26" t="s">
        <v>72</v>
      </c>
      <c r="C42" s="27" t="s">
        <v>62</v>
      </c>
      <c r="D42" s="28">
        <v>22.8</v>
      </c>
    </row>
    <row r="43" spans="2:4" ht="12.75">
      <c r="B43" s="71" t="s">
        <v>73</v>
      </c>
      <c r="C43" s="72"/>
      <c r="D43" s="72"/>
    </row>
    <row r="44" spans="2:4" ht="12.75">
      <c r="B44" s="30" t="s">
        <v>74</v>
      </c>
      <c r="C44" s="29" t="s">
        <v>60</v>
      </c>
      <c r="D44" s="31">
        <v>3</v>
      </c>
    </row>
    <row r="45" spans="2:4" ht="12.75">
      <c r="B45" s="30" t="s">
        <v>75</v>
      </c>
      <c r="C45" s="29" t="s">
        <v>60</v>
      </c>
      <c r="D45" s="31">
        <v>3</v>
      </c>
    </row>
    <row r="46" spans="2:4" ht="12.75">
      <c r="B46" s="30" t="s">
        <v>76</v>
      </c>
      <c r="C46" s="29" t="s">
        <v>60</v>
      </c>
      <c r="D46" s="31">
        <v>8</v>
      </c>
    </row>
    <row r="47" spans="2:4" ht="12.75">
      <c r="B47" s="30" t="s">
        <v>77</v>
      </c>
      <c r="C47" s="29" t="s">
        <v>65</v>
      </c>
      <c r="D47" s="31">
        <v>57</v>
      </c>
    </row>
    <row r="48" spans="2:4" ht="12.75">
      <c r="B48" s="32" t="s">
        <v>78</v>
      </c>
      <c r="C48" s="33" t="s">
        <v>65</v>
      </c>
      <c r="D48" s="34">
        <v>2</v>
      </c>
    </row>
    <row r="49" spans="2:4" ht="12.75">
      <c r="B49" s="32" t="s">
        <v>79</v>
      </c>
      <c r="C49" s="33" t="s">
        <v>60</v>
      </c>
      <c r="D49" s="34">
        <v>4</v>
      </c>
    </row>
    <row r="50" spans="2:4" ht="12.75">
      <c r="B50" s="32" t="s">
        <v>80</v>
      </c>
      <c r="C50" s="33" t="s">
        <v>60</v>
      </c>
      <c r="D50" s="34">
        <v>1</v>
      </c>
    </row>
    <row r="51" spans="2:4" ht="12.75">
      <c r="B51" s="61" t="s">
        <v>81</v>
      </c>
      <c r="C51" s="62"/>
      <c r="D51" s="63"/>
    </row>
    <row r="52" spans="2:4" ht="12.75">
      <c r="B52" s="35" t="s">
        <v>122</v>
      </c>
      <c r="C52" s="29" t="s">
        <v>123</v>
      </c>
      <c r="D52" s="36">
        <v>4</v>
      </c>
    </row>
    <row r="53" spans="2:4" ht="12.75">
      <c r="B53" s="35" t="s">
        <v>82</v>
      </c>
      <c r="C53" s="29" t="s">
        <v>60</v>
      </c>
      <c r="D53" s="36">
        <v>32</v>
      </c>
    </row>
    <row r="54" spans="2:4" ht="12.75">
      <c r="B54" s="35" t="s">
        <v>83</v>
      </c>
      <c r="C54" s="29" t="s">
        <v>60</v>
      </c>
      <c r="D54" s="36">
        <v>27</v>
      </c>
    </row>
    <row r="55" spans="2:4" ht="12.75">
      <c r="B55" s="35" t="s">
        <v>84</v>
      </c>
      <c r="C55" s="29" t="s">
        <v>60</v>
      </c>
      <c r="D55" s="36">
        <v>53</v>
      </c>
    </row>
    <row r="56" spans="2:4" ht="12.75">
      <c r="B56" s="35" t="s">
        <v>124</v>
      </c>
      <c r="C56" s="29" t="s">
        <v>60</v>
      </c>
      <c r="D56" s="36">
        <v>5</v>
      </c>
    </row>
    <row r="57" spans="2:4" ht="12.75">
      <c r="B57" s="35" t="s">
        <v>85</v>
      </c>
      <c r="C57" s="29" t="s">
        <v>65</v>
      </c>
      <c r="D57" s="36">
        <v>10</v>
      </c>
    </row>
    <row r="58" spans="2:4" ht="12.75">
      <c r="B58" s="35" t="s">
        <v>86</v>
      </c>
      <c r="C58" s="29" t="s">
        <v>65</v>
      </c>
      <c r="D58" s="36">
        <v>14</v>
      </c>
    </row>
    <row r="59" spans="2:4" ht="12.75">
      <c r="B59" s="35" t="s">
        <v>87</v>
      </c>
      <c r="C59" s="29" t="s">
        <v>65</v>
      </c>
      <c r="D59" s="36">
        <v>23</v>
      </c>
    </row>
    <row r="60" spans="2:4" ht="12.75">
      <c r="B60" s="35" t="s">
        <v>125</v>
      </c>
      <c r="C60" s="29" t="s">
        <v>65</v>
      </c>
      <c r="D60" s="36">
        <v>1</v>
      </c>
    </row>
    <row r="61" spans="2:4" ht="12.75">
      <c r="B61" s="35" t="s">
        <v>126</v>
      </c>
      <c r="C61" s="29" t="s">
        <v>65</v>
      </c>
      <c r="D61" s="36">
        <v>4</v>
      </c>
    </row>
    <row r="62" spans="2:4" ht="12.75">
      <c r="B62" s="35" t="s">
        <v>88</v>
      </c>
      <c r="C62" s="29" t="s">
        <v>60</v>
      </c>
      <c r="D62" s="36">
        <v>32</v>
      </c>
    </row>
    <row r="63" spans="2:4" ht="12.75">
      <c r="B63" s="35" t="s">
        <v>89</v>
      </c>
      <c r="C63" s="29" t="s">
        <v>60</v>
      </c>
      <c r="D63" s="36">
        <v>27</v>
      </c>
    </row>
    <row r="64" spans="2:4" ht="12.75">
      <c r="B64" s="35" t="s">
        <v>90</v>
      </c>
      <c r="C64" s="29" t="s">
        <v>60</v>
      </c>
      <c r="D64" s="36">
        <v>53</v>
      </c>
    </row>
    <row r="65" spans="2:4" ht="12.75">
      <c r="B65" s="35" t="s">
        <v>91</v>
      </c>
      <c r="C65" s="29" t="s">
        <v>60</v>
      </c>
      <c r="D65" s="36">
        <v>144</v>
      </c>
    </row>
    <row r="66" spans="2:4" ht="12.75">
      <c r="B66" s="35" t="s">
        <v>92</v>
      </c>
      <c r="C66" s="29" t="s">
        <v>60</v>
      </c>
      <c r="D66" s="36">
        <v>27</v>
      </c>
    </row>
    <row r="67" spans="2:4" ht="12.75">
      <c r="B67" s="35" t="s">
        <v>93</v>
      </c>
      <c r="C67" s="29" t="s">
        <v>60</v>
      </c>
      <c r="D67" s="36">
        <v>53</v>
      </c>
    </row>
    <row r="68" spans="2:4" ht="12.75">
      <c r="B68" s="35" t="s">
        <v>127</v>
      </c>
      <c r="C68" s="29" t="s">
        <v>60</v>
      </c>
      <c r="D68" s="36">
        <v>1</v>
      </c>
    </row>
    <row r="69" spans="2:4" ht="12.75">
      <c r="B69" s="35" t="s">
        <v>94</v>
      </c>
      <c r="C69" s="29" t="s">
        <v>65</v>
      </c>
      <c r="D69" s="36">
        <v>3</v>
      </c>
    </row>
    <row r="70" spans="2:4" ht="12.75">
      <c r="B70" s="35" t="s">
        <v>128</v>
      </c>
      <c r="C70" s="29" t="s">
        <v>60</v>
      </c>
      <c r="D70" s="36">
        <v>7</v>
      </c>
    </row>
    <row r="71" spans="2:4" ht="12.75">
      <c r="B71" s="35" t="s">
        <v>129</v>
      </c>
      <c r="C71" s="29" t="s">
        <v>60</v>
      </c>
      <c r="D71" s="36">
        <v>1</v>
      </c>
    </row>
    <row r="72" spans="2:4" ht="12.75">
      <c r="B72" s="61" t="s">
        <v>95</v>
      </c>
      <c r="C72" s="62"/>
      <c r="D72" s="63"/>
    </row>
    <row r="73" spans="2:4" ht="12.75">
      <c r="B73" s="61" t="s">
        <v>96</v>
      </c>
      <c r="C73" s="64"/>
      <c r="D73" s="65"/>
    </row>
  </sheetData>
  <mergeCells count="7">
    <mergeCell ref="B72:D72"/>
    <mergeCell ref="B73:D73"/>
    <mergeCell ref="B8:D8"/>
    <mergeCell ref="B3:D5"/>
    <mergeCell ref="B9:D9"/>
    <mergeCell ref="B43:D43"/>
    <mergeCell ref="B51:D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2010-10-21T09:30:17Z</cp:lastPrinted>
  <dcterms:created xsi:type="dcterms:W3CDTF">2010-04-01T07:27:06Z</dcterms:created>
  <dcterms:modified xsi:type="dcterms:W3CDTF">2011-05-20T02:25:45Z</dcterms:modified>
  <cp:category/>
  <cp:version/>
  <cp:contentType/>
  <cp:contentStatus/>
</cp:coreProperties>
</file>