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1243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<sst xmlns="http://schemas.openxmlformats.org/spreadsheetml/2006/main" count="121" uniqueCount="97">
  <si>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</si>
  <si>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</si>
  <si>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</si>
  <si>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</si>
  <si>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</si>
  <si>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</si>
  <si>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</si>
  <si>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</si>
  <si>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</si>
  <si>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</si>
  <si>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</si>
  <si>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</si>
  <si>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</si>
  <si>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</si>
  <si>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</si>
  <si>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</si>
  <si>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</si>
  <si>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</si>
  <si>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</si>
  <si>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</si>
  <si>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</si>
  <si>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</si>
  <si>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</si>
  <si>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</si>
  <si>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</si>
  <si>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</si>
  <si>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</si>
  <si>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</si>
  <si>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</si>
  <si>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</si>
  <si>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</si>
  <si>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</si>
  <si>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</si>
  <si>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</si>
  <si>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</si>
  <si>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</si>
  <si>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</si>
  <si>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</si>
  <si>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</si>
  <si>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</si>
  <si>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</si>
  <si>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</si>
  <si>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</si>
  <si>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</si>
  <si>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</si>
  <si>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</si>
  <si>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</si>
  <si>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</si>
  <si>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</si>
  <si>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</si>
  <si>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</si>
  <si>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</si>
  <si>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</si>
  <si>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</si>
  <si>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34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</si>
  <si>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</si>
  <si>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</si>
  <si>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</si>
  <si>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</si>
  <si>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</si>
  <si>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</si>
  <si>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</si>
  <si>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</si>
  <si>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</si>
  <si>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>м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</si>
  <si>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</si>
  <si>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</si>
  <si>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</si>
  <si>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придомового оборудования  </t>
  </si>
  <si>
    <t xml:space="preserve">Смена остекления S до 0,5 м2  </t>
  </si>
  <si>
    <t>3. Содержание и обслуживание энергооборудования, в т.ч.:</t>
  </si>
  <si>
    <t>Монтаж светильника НББ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</si>
  <si>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</si>
  <si>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</si>
  <si>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</si>
  <si>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</si>
  <si>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</si>
  <si>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</si>
  <si>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</si>
  <si>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</si>
  <si>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</si>
  <si>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</si>
  <si>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</si>
  <si>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</si>
  <si>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</si>
  <si>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</si>
  <si>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</si>
  <si>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</si>
  <si>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Ремонт бетонных полов с приготовление растворной смеси на месте  </t>
  </si>
  <si>
    <t xml:space="preserve">Ремонт мягкой кровли  </t>
  </si>
  <si>
    <t xml:space="preserve">Смена дверного полотна  </t>
  </si>
  <si>
    <t xml:space="preserve">Смена дверных приборов проушин  </t>
  </si>
  <si>
    <t xml:space="preserve">Установка подъездных табличек  </t>
  </si>
  <si>
    <t xml:space="preserve"> Замок навесной </t>
  </si>
  <si>
    <t xml:space="preserve"> шт </t>
  </si>
  <si>
    <t>Задвижка d 100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</si>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</sst>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D24" sqref="D24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7.00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3.5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7">
        <v>1</v>
      </c>
      <c r="B4" s="37" t="s">
        <v>23</v>
      </c>
      <c r="C4" s="20"/>
      <c r="D4" s="20"/>
      <c r="E4" s="20"/>
      <c r="F4" s="20"/>
      <c r="G4" s="38"/>
      <c r="H4" s="39">
        <v>1981</v>
      </c>
      <c r="I4" s="40"/>
    </row>
    <row r="5" spans="1:9" ht="21" customHeight="1">
      <c r="A5" s="7">
        <v>2</v>
      </c>
      <c r="B5" s="37" t="s">
        <v>20</v>
      </c>
      <c r="C5" s="20"/>
      <c r="D5" s="20"/>
      <c r="E5" s="20"/>
      <c r="F5" s="20"/>
      <c r="G5" s="38"/>
      <c r="H5" s="39">
        <v>5</v>
      </c>
      <c r="I5" s="40"/>
    </row>
    <row r="6" spans="1:9" ht="21" customHeight="1">
      <c r="A6" s="7">
        <v>3</v>
      </c>
      <c r="B6" s="37" t="s">
        <v>21</v>
      </c>
      <c r="C6" s="20"/>
      <c r="D6" s="20"/>
      <c r="E6" s="20"/>
      <c r="F6" s="20"/>
      <c r="G6" s="38"/>
      <c r="H6" s="39">
        <v>4</v>
      </c>
      <c r="I6" s="40"/>
    </row>
    <row r="7" spans="1:9" ht="21" customHeight="1">
      <c r="A7" s="7">
        <v>4</v>
      </c>
      <c r="B7" s="37" t="s">
        <v>22</v>
      </c>
      <c r="C7" s="20"/>
      <c r="D7" s="20"/>
      <c r="E7" s="20"/>
      <c r="F7" s="20"/>
      <c r="G7" s="38"/>
      <c r="H7" s="39">
        <v>58</v>
      </c>
      <c r="I7" s="40"/>
    </row>
    <row r="8" spans="1:9" ht="21" customHeight="1">
      <c r="A8" s="7">
        <v>5</v>
      </c>
      <c r="B8" s="37" t="s">
        <v>24</v>
      </c>
      <c r="C8" s="20"/>
      <c r="D8" s="20"/>
      <c r="E8" s="20"/>
      <c r="F8" s="20"/>
      <c r="G8" s="38"/>
      <c r="H8" s="41">
        <f>SUM(H9:I10)</f>
        <v>3234.7</v>
      </c>
      <c r="I8" s="42"/>
    </row>
    <row r="9" spans="1:9" ht="21" customHeight="1">
      <c r="A9" s="7">
        <v>6</v>
      </c>
      <c r="B9" s="37" t="s">
        <v>25</v>
      </c>
      <c r="C9" s="20"/>
      <c r="D9" s="20"/>
      <c r="E9" s="20"/>
      <c r="F9" s="20"/>
      <c r="G9" s="38"/>
      <c r="H9" s="41">
        <v>2788.1</v>
      </c>
      <c r="I9" s="42"/>
    </row>
    <row r="10" spans="1:9" ht="19.5" customHeight="1">
      <c r="A10" s="7">
        <v>7</v>
      </c>
      <c r="B10" s="43" t="s">
        <v>26</v>
      </c>
      <c r="C10" s="43"/>
      <c r="D10" s="43"/>
      <c r="E10" s="43"/>
      <c r="F10" s="43"/>
      <c r="G10" s="43"/>
      <c r="H10" s="41">
        <v>446.6</v>
      </c>
      <c r="I10" s="42"/>
    </row>
    <row r="11" spans="1:9" ht="21" customHeight="1">
      <c r="A11" s="7">
        <v>8</v>
      </c>
      <c r="B11" s="43" t="s">
        <v>27</v>
      </c>
      <c r="C11" s="43"/>
      <c r="D11" s="43"/>
      <c r="E11" s="43"/>
      <c r="F11" s="43"/>
      <c r="G11" s="43"/>
      <c r="H11" s="41">
        <v>4099.3</v>
      </c>
      <c r="I11" s="42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29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47" t="s">
        <v>53</v>
      </c>
      <c r="B14" s="48"/>
      <c r="C14" s="48"/>
      <c r="D14" s="48"/>
      <c r="E14" s="48"/>
      <c r="F14" s="48"/>
      <c r="G14" s="48"/>
      <c r="H14" s="48"/>
      <c r="I14" s="49"/>
    </row>
    <row r="15" spans="1:9" ht="12.75" customHeight="1">
      <c r="A15" s="50" t="s">
        <v>3</v>
      </c>
      <c r="B15" s="50" t="s">
        <v>31</v>
      </c>
      <c r="C15" s="52" t="s">
        <v>0</v>
      </c>
      <c r="D15" s="53"/>
      <c r="E15" s="53"/>
      <c r="F15" s="54"/>
      <c r="G15" s="52" t="s">
        <v>2</v>
      </c>
      <c r="H15" s="54"/>
      <c r="I15" s="50" t="s">
        <v>32</v>
      </c>
    </row>
    <row r="16" spans="1:9" ht="81" customHeight="1">
      <c r="A16" s="51"/>
      <c r="B16" s="5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-2.3971300000000006</v>
      </c>
      <c r="C19" s="8" t="s">
        <v>4</v>
      </c>
      <c r="D19" s="13">
        <v>20.966</v>
      </c>
      <c r="E19" s="13">
        <f>D19-(B19-I19)</f>
        <v>21.352130000000002</v>
      </c>
      <c r="F19" s="13"/>
      <c r="G19" s="18" t="s">
        <v>48</v>
      </c>
      <c r="H19" s="13">
        <f>E19</f>
        <v>21.352130000000002</v>
      </c>
      <c r="I19" s="13">
        <v>-2.011</v>
      </c>
    </row>
    <row r="20" spans="1:9" ht="15">
      <c r="A20" s="50" t="s">
        <v>12</v>
      </c>
      <c r="B20" s="55">
        <v>-50.5</v>
      </c>
      <c r="C20" s="57" t="s">
        <v>50</v>
      </c>
      <c r="D20" s="55">
        <v>358.117</v>
      </c>
      <c r="E20" s="55">
        <f>D20-(B20-I20)</f>
        <v>373.962</v>
      </c>
      <c r="F20" s="55"/>
      <c r="G20" s="59" t="s">
        <v>96</v>
      </c>
      <c r="H20" s="55">
        <f>E20</f>
        <v>373.962</v>
      </c>
      <c r="I20" s="55">
        <v>-34.655</v>
      </c>
    </row>
    <row r="21" spans="1:9" ht="96" customHeight="1">
      <c r="A21" s="51"/>
      <c r="B21" s="56"/>
      <c r="C21" s="58"/>
      <c r="D21" s="56"/>
      <c r="E21" s="56"/>
      <c r="F21" s="56"/>
      <c r="G21" s="60"/>
      <c r="H21" s="56"/>
      <c r="I21" s="56"/>
    </row>
    <row r="22" spans="1:9" ht="27" customHeight="1">
      <c r="A22" s="10"/>
      <c r="B22" s="11">
        <f>SUM(B19:B20)</f>
        <v>-52.897130000000004</v>
      </c>
      <c r="C22" s="12" t="s">
        <v>6</v>
      </c>
      <c r="D22" s="11">
        <f>SUM(D19:D20)</f>
        <v>379.083</v>
      </c>
      <c r="E22" s="11">
        <f>SUM(E19:E21)</f>
        <v>395.31413</v>
      </c>
      <c r="F22" s="11"/>
      <c r="G22" s="1"/>
      <c r="H22" s="11">
        <f>SUM(H19:H20)</f>
        <v>395.31413</v>
      </c>
      <c r="I22" s="11">
        <f>SUM(I19:I20)</f>
        <v>-36.666000000000004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-52.882720000000006</v>
      </c>
      <c r="C24" s="8" t="s">
        <v>9</v>
      </c>
      <c r="D24" s="13">
        <v>393.658</v>
      </c>
      <c r="E24" s="13">
        <f>D24-(B24-I24)</f>
        <v>408.78072000000003</v>
      </c>
      <c r="F24" s="13"/>
      <c r="G24" s="19" t="s">
        <v>43</v>
      </c>
      <c r="H24" s="13">
        <f>E24</f>
        <v>408.78072000000003</v>
      </c>
      <c r="I24" s="13">
        <v>-37.76</v>
      </c>
    </row>
    <row r="25" spans="1:9" ht="27" customHeight="1">
      <c r="A25" s="14" t="s">
        <v>15</v>
      </c>
      <c r="B25" s="13">
        <v>-13.06768000000001</v>
      </c>
      <c r="C25" s="8" t="s">
        <v>10</v>
      </c>
      <c r="D25" s="13">
        <v>121.875</v>
      </c>
      <c r="E25" s="13">
        <f>D25-(B25-I25)</f>
        <v>123.16168</v>
      </c>
      <c r="F25" s="13"/>
      <c r="G25" s="19" t="s">
        <v>44</v>
      </c>
      <c r="H25" s="13">
        <f>E25</f>
        <v>123.16168</v>
      </c>
      <c r="I25" s="13">
        <v>-11.781</v>
      </c>
    </row>
    <row r="26" spans="1:9" ht="27" customHeight="1">
      <c r="A26" s="14" t="s">
        <v>16</v>
      </c>
      <c r="B26" s="13">
        <v>-7.090390000000006</v>
      </c>
      <c r="C26" s="8" t="s">
        <v>30</v>
      </c>
      <c r="D26" s="13">
        <v>58.54</v>
      </c>
      <c r="E26" s="13">
        <f>D26-(B26-I26)</f>
        <v>59.35239000000001</v>
      </c>
      <c r="F26" s="13"/>
      <c r="G26" s="19" t="s">
        <v>45</v>
      </c>
      <c r="H26" s="13">
        <f>E26</f>
        <v>59.35239000000001</v>
      </c>
      <c r="I26" s="13">
        <v>-6.278</v>
      </c>
    </row>
    <row r="27" spans="1:9" ht="27" customHeight="1">
      <c r="A27" s="7" t="s">
        <v>17</v>
      </c>
      <c r="B27" s="13">
        <v>-5.211490000000001</v>
      </c>
      <c r="C27" s="8" t="s">
        <v>8</v>
      </c>
      <c r="D27" s="13">
        <v>41.932</v>
      </c>
      <c r="E27" s="13">
        <f>D27-(B27-I27)</f>
        <v>43.08449</v>
      </c>
      <c r="F27" s="13"/>
      <c r="G27" s="19" t="s">
        <v>46</v>
      </c>
      <c r="H27" s="13">
        <f>E27</f>
        <v>43.08449</v>
      </c>
      <c r="I27" s="13">
        <v>-4.059</v>
      </c>
    </row>
    <row r="28" spans="1:9" ht="27" customHeight="1">
      <c r="A28" s="7" t="s">
        <v>36</v>
      </c>
      <c r="B28" s="13">
        <v>-1.6147599999999986</v>
      </c>
      <c r="C28" s="8" t="s">
        <v>37</v>
      </c>
      <c r="D28" s="13">
        <v>10.043</v>
      </c>
      <c r="E28" s="13">
        <f>D28-(B28-I28)</f>
        <v>10.776759999999998</v>
      </c>
      <c r="F28" s="13"/>
      <c r="G28" s="19" t="s">
        <v>47</v>
      </c>
      <c r="H28" s="13">
        <f>E28</f>
        <v>10.776759999999998</v>
      </c>
      <c r="I28" s="13">
        <v>-0.881</v>
      </c>
    </row>
    <row r="29" spans="1:9" ht="30.75" customHeight="1">
      <c r="A29" s="10"/>
      <c r="B29" s="11">
        <f>SUM(B24:B28)</f>
        <v>-79.86704000000002</v>
      </c>
      <c r="C29" s="12" t="s">
        <v>13</v>
      </c>
      <c r="D29" s="11">
        <f>SUM(D24:D28)</f>
        <v>626.048</v>
      </c>
      <c r="E29" s="11">
        <f>SUM(E24:E28)</f>
        <v>645.15604</v>
      </c>
      <c r="F29" s="11"/>
      <c r="G29" s="2"/>
      <c r="H29" s="11">
        <f>SUM(H24:H28)</f>
        <v>645.15604</v>
      </c>
      <c r="I29" s="11">
        <f>SUM(I24:I28)</f>
        <v>-60.75899999999999</v>
      </c>
    </row>
    <row r="30" spans="1:9" ht="30" customHeight="1">
      <c r="A30" s="10">
        <v>3</v>
      </c>
      <c r="B30" s="15"/>
      <c r="C30" s="12" t="s">
        <v>38</v>
      </c>
      <c r="D30" s="13"/>
      <c r="E30" s="13"/>
      <c r="F30" s="13"/>
      <c r="G30" s="3"/>
      <c r="H30" s="13"/>
      <c r="I30" s="13"/>
    </row>
    <row r="31" spans="1:9" ht="30">
      <c r="A31" s="7" t="s">
        <v>51</v>
      </c>
      <c r="B31" s="13">
        <v>-0.07294</v>
      </c>
      <c r="C31" s="8" t="s">
        <v>39</v>
      </c>
      <c r="D31" s="13">
        <v>0.442</v>
      </c>
      <c r="E31" s="13">
        <f>D31-(B31-I31)</f>
        <v>0.51494</v>
      </c>
      <c r="F31" s="13"/>
      <c r="G31" s="3"/>
      <c r="H31" s="13">
        <f>E31</f>
        <v>0.51494</v>
      </c>
      <c r="I31" s="13">
        <v>0</v>
      </c>
    </row>
    <row r="32" spans="1:9" ht="30" customHeight="1">
      <c r="A32" s="7" t="s">
        <v>52</v>
      </c>
      <c r="B32" s="13">
        <v>-1.4445800000000002</v>
      </c>
      <c r="C32" s="8" t="s">
        <v>40</v>
      </c>
      <c r="D32" s="13">
        <v>9.488</v>
      </c>
      <c r="E32" s="13">
        <f>D32-(B32-I32)</f>
        <v>10.08658</v>
      </c>
      <c r="F32" s="13"/>
      <c r="G32" s="3"/>
      <c r="H32" s="13">
        <f>E32</f>
        <v>10.08658</v>
      </c>
      <c r="I32" s="13">
        <v>-0.846</v>
      </c>
    </row>
    <row r="33" spans="1:9" s="16" customFormat="1" ht="14.25">
      <c r="A33" s="10"/>
      <c r="B33" s="11">
        <f>SUM(B31:B32)</f>
        <v>-1.5175200000000002</v>
      </c>
      <c r="C33" s="12" t="s">
        <v>41</v>
      </c>
      <c r="D33" s="11">
        <f>SUM(D31:D32)</f>
        <v>9.93</v>
      </c>
      <c r="E33" s="11">
        <f>SUM(E31:E32)</f>
        <v>10.601519999999999</v>
      </c>
      <c r="F33" s="11"/>
      <c r="G33" s="2"/>
      <c r="H33" s="11">
        <f>SUM(H31:H32)</f>
        <v>10.601519999999999</v>
      </c>
      <c r="I33" s="11">
        <f>SUM(I31:I32)</f>
        <v>-0.846</v>
      </c>
    </row>
    <row r="34" spans="1:9" ht="30.75" customHeight="1">
      <c r="A34" s="17"/>
      <c r="B34" s="11">
        <f>SUM(B22,B29,B33)</f>
        <v>-134.28169000000003</v>
      </c>
      <c r="C34" s="12" t="s">
        <v>19</v>
      </c>
      <c r="D34" s="11">
        <f>SUM(D22,D29,D33)</f>
        <v>1015.061</v>
      </c>
      <c r="E34" s="11">
        <f>SUM(E22,E29,E33)</f>
        <v>1051.07169</v>
      </c>
      <c r="F34" s="11">
        <f>SUM(F22,F29,F33)</f>
        <v>0</v>
      </c>
      <c r="G34" s="2"/>
      <c r="H34" s="11">
        <f>SUM(H22,H29,H33)</f>
        <v>1051.07169</v>
      </c>
      <c r="I34" s="11">
        <f>SUM(I22,I29,I33)</f>
        <v>-98.271</v>
      </c>
    </row>
    <row r="35" spans="1:9" ht="39.75" customHeight="1">
      <c r="A35" s="17"/>
      <c r="B35" s="11"/>
      <c r="C35" s="12" t="s">
        <v>42</v>
      </c>
      <c r="D35" s="44">
        <f>E34+F34-D34</f>
        <v>36.010689999999954</v>
      </c>
      <c r="E35" s="45"/>
      <c r="F35" s="46"/>
      <c r="G35" s="1"/>
      <c r="H35" s="11"/>
      <c r="I35" s="11"/>
    </row>
    <row r="36" spans="1:9" ht="36.75" customHeight="1">
      <c r="A36" s="10">
        <v>4</v>
      </c>
      <c r="B36" s="11">
        <v>32.079062</v>
      </c>
      <c r="C36" s="12" t="s">
        <v>18</v>
      </c>
      <c r="D36" s="11">
        <v>40.05</v>
      </c>
      <c r="E36" s="11">
        <v>41.901</v>
      </c>
      <c r="F36" s="11"/>
      <c r="G36" s="19"/>
      <c r="H36" s="11"/>
      <c r="I36" s="11">
        <f>B36+E36+F36-H36</f>
        <v>73.980062</v>
      </c>
    </row>
  </sheetData>
  <mergeCells count="36">
    <mergeCell ref="H20:H21"/>
    <mergeCell ref="I20:I21"/>
    <mergeCell ref="D20:D21"/>
    <mergeCell ref="E20:E21"/>
    <mergeCell ref="F20:F21"/>
    <mergeCell ref="G20:G21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0"/>
  <sheetViews>
    <sheetView workbookViewId="0" topLeftCell="A1">
      <selection activeCell="D20" sqref="B20:D2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1"/>
      <c r="D6" s="21"/>
    </row>
    <row r="7" spans="2:4" ht="24" customHeight="1">
      <c r="B7" s="22" t="s">
        <v>55</v>
      </c>
      <c r="C7" s="23" t="s">
        <v>56</v>
      </c>
      <c r="D7" s="23" t="s">
        <v>57</v>
      </c>
    </row>
    <row r="8" spans="2:4" ht="12.75">
      <c r="B8" s="66" t="s">
        <v>58</v>
      </c>
      <c r="C8" s="66"/>
      <c r="D8" s="66"/>
    </row>
    <row r="9" spans="2:4" ht="12.75">
      <c r="B9" s="68" t="s">
        <v>59</v>
      </c>
      <c r="C9" s="69"/>
      <c r="D9" s="70"/>
    </row>
    <row r="10" spans="2:4" ht="12.75">
      <c r="B10" s="24" t="s">
        <v>61</v>
      </c>
      <c r="C10" s="25" t="s">
        <v>62</v>
      </c>
      <c r="D10" s="26">
        <v>55.503</v>
      </c>
    </row>
    <row r="11" spans="2:4" ht="12.75">
      <c r="B11" s="24" t="s">
        <v>87</v>
      </c>
      <c r="C11" s="25" t="s">
        <v>62</v>
      </c>
      <c r="D11" s="26">
        <v>86</v>
      </c>
    </row>
    <row r="12" spans="2:4" ht="12.75">
      <c r="B12" s="24" t="s">
        <v>63</v>
      </c>
      <c r="C12" s="25" t="s">
        <v>62</v>
      </c>
      <c r="D12" s="26">
        <v>132</v>
      </c>
    </row>
    <row r="13" spans="2:4" ht="12.75">
      <c r="B13" s="24" t="s">
        <v>88</v>
      </c>
      <c r="C13" s="25" t="s">
        <v>62</v>
      </c>
      <c r="D13" s="26">
        <v>10.99</v>
      </c>
    </row>
    <row r="14" spans="2:4" ht="12.75">
      <c r="B14" s="24" t="s">
        <v>65</v>
      </c>
      <c r="C14" s="25" t="s">
        <v>60</v>
      </c>
      <c r="D14" s="26">
        <v>6</v>
      </c>
    </row>
    <row r="15" spans="2:4" ht="12.75">
      <c r="B15" s="24" t="s">
        <v>66</v>
      </c>
      <c r="C15" s="25" t="s">
        <v>67</v>
      </c>
      <c r="D15" s="26">
        <v>13.5</v>
      </c>
    </row>
    <row r="16" spans="2:4" ht="12.75">
      <c r="B16" s="24" t="s">
        <v>89</v>
      </c>
      <c r="C16" s="25" t="s">
        <v>62</v>
      </c>
      <c r="D16" s="26">
        <v>97</v>
      </c>
    </row>
    <row r="17" spans="2:4" ht="12.75">
      <c r="B17" s="24" t="s">
        <v>68</v>
      </c>
      <c r="C17" s="25" t="s">
        <v>60</v>
      </c>
      <c r="D17" s="26">
        <v>1</v>
      </c>
    </row>
    <row r="18" spans="2:4" ht="12.75">
      <c r="B18" s="24" t="s">
        <v>90</v>
      </c>
      <c r="C18" s="25" t="s">
        <v>62</v>
      </c>
      <c r="D18" s="26">
        <v>2.4</v>
      </c>
    </row>
    <row r="19" spans="2:4" ht="12.75">
      <c r="B19" s="24" t="s">
        <v>91</v>
      </c>
      <c r="C19" s="25" t="s">
        <v>60</v>
      </c>
      <c r="D19" s="26">
        <v>2</v>
      </c>
    </row>
    <row r="20" spans="2:4" ht="12.75">
      <c r="B20" s="24" t="s">
        <v>69</v>
      </c>
      <c r="C20" s="25" t="s">
        <v>62</v>
      </c>
      <c r="D20" s="26">
        <v>1.68</v>
      </c>
    </row>
    <row r="21" spans="2:4" ht="12.75">
      <c r="B21" s="24" t="s">
        <v>92</v>
      </c>
      <c r="C21" s="25" t="s">
        <v>60</v>
      </c>
      <c r="D21" s="26">
        <v>2</v>
      </c>
    </row>
    <row r="22" spans="2:4" ht="12.75">
      <c r="B22" s="71" t="s">
        <v>70</v>
      </c>
      <c r="C22" s="72"/>
      <c r="D22" s="72"/>
    </row>
    <row r="23" spans="2:4" ht="12.75">
      <c r="B23" s="28" t="s">
        <v>71</v>
      </c>
      <c r="C23" s="29" t="s">
        <v>60</v>
      </c>
      <c r="D23" s="30">
        <v>1</v>
      </c>
    </row>
    <row r="24" spans="2:4" ht="12.75">
      <c r="B24" s="28" t="s">
        <v>72</v>
      </c>
      <c r="C24" s="29" t="s">
        <v>60</v>
      </c>
      <c r="D24" s="30">
        <v>1</v>
      </c>
    </row>
    <row r="25" spans="2:4" ht="12.75">
      <c r="B25" s="61" t="s">
        <v>73</v>
      </c>
      <c r="C25" s="62"/>
      <c r="D25" s="63"/>
    </row>
    <row r="26" spans="2:4" ht="12.75">
      <c r="B26" s="31" t="s">
        <v>93</v>
      </c>
      <c r="C26" s="27" t="s">
        <v>94</v>
      </c>
      <c r="D26" s="32">
        <v>2</v>
      </c>
    </row>
    <row r="27" spans="2:4" ht="12.75">
      <c r="B27" s="31" t="s">
        <v>74</v>
      </c>
      <c r="C27" s="27" t="s">
        <v>60</v>
      </c>
      <c r="D27" s="32">
        <v>10</v>
      </c>
    </row>
    <row r="28" spans="2:4" ht="12.75">
      <c r="B28" s="31" t="s">
        <v>75</v>
      </c>
      <c r="C28" s="27" t="s">
        <v>60</v>
      </c>
      <c r="D28" s="32">
        <v>2</v>
      </c>
    </row>
    <row r="29" spans="2:4" ht="12.75">
      <c r="B29" s="31" t="s">
        <v>76</v>
      </c>
      <c r="C29" s="27" t="s">
        <v>60</v>
      </c>
      <c r="D29" s="32">
        <v>4</v>
      </c>
    </row>
    <row r="30" spans="2:4" ht="12.75">
      <c r="B30" s="31" t="s">
        <v>77</v>
      </c>
      <c r="C30" s="27" t="s">
        <v>64</v>
      </c>
      <c r="D30" s="32">
        <v>2</v>
      </c>
    </row>
    <row r="31" spans="2:4" ht="12.75">
      <c r="B31" s="31" t="s">
        <v>78</v>
      </c>
      <c r="C31" s="27" t="s">
        <v>64</v>
      </c>
      <c r="D31" s="32">
        <v>3</v>
      </c>
    </row>
    <row r="32" spans="2:4" ht="12.75">
      <c r="B32" s="31" t="s">
        <v>79</v>
      </c>
      <c r="C32" s="27" t="s">
        <v>60</v>
      </c>
      <c r="D32" s="32">
        <v>10</v>
      </c>
    </row>
    <row r="33" spans="2:4" ht="12.75">
      <c r="B33" s="31" t="s">
        <v>80</v>
      </c>
      <c r="C33" s="27" t="s">
        <v>60</v>
      </c>
      <c r="D33" s="32">
        <v>2</v>
      </c>
    </row>
    <row r="34" spans="2:4" ht="12.75">
      <c r="B34" s="31" t="s">
        <v>81</v>
      </c>
      <c r="C34" s="27" t="s">
        <v>60</v>
      </c>
      <c r="D34" s="32">
        <v>4</v>
      </c>
    </row>
    <row r="35" spans="2:4" ht="12.75">
      <c r="B35" s="31" t="s">
        <v>82</v>
      </c>
      <c r="C35" s="27" t="s">
        <v>60</v>
      </c>
      <c r="D35" s="32">
        <v>26</v>
      </c>
    </row>
    <row r="36" spans="2:4" ht="12.75">
      <c r="B36" s="31" t="s">
        <v>83</v>
      </c>
      <c r="C36" s="27" t="s">
        <v>60</v>
      </c>
      <c r="D36" s="32">
        <v>2</v>
      </c>
    </row>
    <row r="37" spans="2:4" ht="12.75">
      <c r="B37" s="31" t="s">
        <v>84</v>
      </c>
      <c r="C37" s="27" t="s">
        <v>60</v>
      </c>
      <c r="D37" s="32">
        <v>4</v>
      </c>
    </row>
    <row r="38" spans="2:4" ht="12.75">
      <c r="B38" s="31" t="s">
        <v>95</v>
      </c>
      <c r="C38" s="27" t="s">
        <v>60</v>
      </c>
      <c r="D38" s="32">
        <v>1</v>
      </c>
    </row>
    <row r="39" spans="2:4" ht="12.75">
      <c r="B39" s="61" t="s">
        <v>85</v>
      </c>
      <c r="C39" s="62"/>
      <c r="D39" s="63"/>
    </row>
    <row r="40" spans="2:4" ht="12.75">
      <c r="B40" s="61" t="s">
        <v>86</v>
      </c>
      <c r="C40" s="64"/>
      <c r="D40" s="65"/>
    </row>
  </sheetData>
  <mergeCells count="7">
    <mergeCell ref="B39:D39"/>
    <mergeCell ref="B40:D40"/>
    <mergeCell ref="B8:D8"/>
    <mergeCell ref="B3:D5"/>
    <mergeCell ref="B9:D9"/>
    <mergeCell ref="B22:D22"/>
    <mergeCell ref="B25:D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2011-05-11T04:21:46Z</cp:lastPrinted>
  <dcterms:created xsi:type="dcterms:W3CDTF">2010-04-01T07:27:06Z</dcterms:created>
  <dcterms:modified xsi:type="dcterms:W3CDTF">2011-05-11T04:21:58Z</dcterms:modified>
  <cp:category/>
  <cp:version/>
  <cp:contentType/>
  <cp:contentStatus/>
</cp:coreProperties>
</file>