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257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<sst xmlns="http://schemas.openxmlformats.org/spreadsheetml/2006/main" count="107" uniqueCount="91">
  <si>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</si>
  <si>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</si>
  <si>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</si>
  <si>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</si>
  <si>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</si>
  <si>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</si>
  <si>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</si>
  <si>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</si>
  <si>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</si>
  <si>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</si>
  <si>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</si>
  <si>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</si>
  <si>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</si>
  <si>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</si>
  <si>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</si>
  <si>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</si>
  <si>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</si>
  <si>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</si>
  <si>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</si>
  <si>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</si>
  <si>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</si>
  <si>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</si>
  <si>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</si>
  <si>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</si>
  <si>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</si>
  <si>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</si>
  <si>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</si>
  <si>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</si>
  <si>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</si>
  <si>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</si>
  <si>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</si>
  <si>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</si>
  <si>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</si>
  <si>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</si>
  <si>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</si>
  <si>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</si>
  <si>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</si>
  <si>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</si>
  <si>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</si>
  <si>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</si>
  <si>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</si>
  <si>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</si>
  <si>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</si>
  <si>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</si>
  <si>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</si>
  <si>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</si>
  <si>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</si>
  <si>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</si>
  <si>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</si>
  <si>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</si>
  <si>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</si>
  <si>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</si>
  <si>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</si>
  <si>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</si>
  <si>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</si>
  <si>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</si>
  <si>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</si>
  <si>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</si>
  <si>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</si>
  <si>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</si>
  <si>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</si>
  <si>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</si>
  <si>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</si>
  <si>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</si>
  <si>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</si>
  <si>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</si>
  <si>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Ремонт межпанельных швов с автовышки  </t>
  </si>
  <si>
    <t>пог.м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</si>
  <si>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</si>
  <si>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</si>
  <si>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</si>
  <si>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</si>
  <si>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</si>
  <si>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</si>
  <si>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</si>
  <si>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Труба d 15</t>
  </si>
  <si>
    <t>Труба d 20</t>
  </si>
  <si>
    <t>Контрогайка d 15</t>
  </si>
  <si>
    <t>Контрогайка d 20</t>
  </si>
  <si>
    <t>Муфта d15</t>
  </si>
  <si>
    <t>Муфта d 20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</si>
  <si>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</si>
  <si>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</si>
  <si>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</si>
  <si>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>т</t>
  </si>
  <si>
    <t xml:space="preserve">Ремонт бетонных полов с приготовление растворной смеси на месте  </t>
  </si>
  <si>
    <t xml:space="preserve">Устройство а/б покрытий отмостки однослойных из литой мелкозернистой а/б смеси толщиной 3см  </t>
  </si>
  <si>
    <t xml:space="preserve"> Замок навесной </t>
  </si>
  <si>
    <t xml:space="preserve"> шт </t>
  </si>
  <si>
    <t>Задвижка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</si>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</sst>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3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1982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1">
        <v>4</v>
      </c>
      <c r="I6" s="42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1">
        <v>80</v>
      </c>
      <c r="I7" s="42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43">
        <f>H9+H10</f>
        <v>2964.7</v>
      </c>
      <c r="I8" s="21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43">
        <v>2655.2</v>
      </c>
      <c r="I9" s="21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3">
        <v>309.5</v>
      </c>
      <c r="I10" s="21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3">
        <v>2084</v>
      </c>
      <c r="I11" s="21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1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-3.26576</v>
      </c>
      <c r="C19" s="8" t="s">
        <v>4</v>
      </c>
      <c r="D19" s="13">
        <v>20.191</v>
      </c>
      <c r="E19" s="13">
        <f>D19-(B19-I19)</f>
        <v>21.15576</v>
      </c>
      <c r="F19" s="13"/>
      <c r="G19" s="18" t="s">
        <v>48</v>
      </c>
      <c r="H19" s="13">
        <f>E19</f>
        <v>21.15576</v>
      </c>
      <c r="I19" s="13">
        <v>-2.301</v>
      </c>
    </row>
    <row r="20" spans="1:9" ht="114.75">
      <c r="A20" s="7" t="s">
        <v>12</v>
      </c>
      <c r="B20" s="13">
        <v>-68.36392999999998</v>
      </c>
      <c r="C20" s="8" t="s">
        <v>50</v>
      </c>
      <c r="D20" s="13">
        <v>345.61</v>
      </c>
      <c r="E20" s="13">
        <f>D20-(B20-I20)</f>
        <v>372.53393</v>
      </c>
      <c r="F20" s="13"/>
      <c r="G20" s="19" t="s">
        <v>90</v>
      </c>
      <c r="H20" s="13">
        <f>E20</f>
        <v>372.53393</v>
      </c>
      <c r="I20" s="13">
        <v>-41.44</v>
      </c>
    </row>
    <row r="21" spans="1:9" ht="27" customHeight="1">
      <c r="A21" s="10"/>
      <c r="B21" s="11">
        <f>SUM(B19:B20)</f>
        <v>-71.62968999999998</v>
      </c>
      <c r="C21" s="12" t="s">
        <v>6</v>
      </c>
      <c r="D21" s="11">
        <f>SUM(D19:D20)</f>
        <v>365.801</v>
      </c>
      <c r="E21" s="11">
        <f>SUM(E19:E20)</f>
        <v>393.68969</v>
      </c>
      <c r="F21" s="11"/>
      <c r="G21" s="1"/>
      <c r="H21" s="11">
        <f>SUM(H19:H20)</f>
        <v>393.68969</v>
      </c>
      <c r="I21" s="11">
        <f>SUM(I19:I20)</f>
        <v>-43.741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-67.82953999999995</v>
      </c>
      <c r="C23" s="8" t="s">
        <v>9</v>
      </c>
      <c r="D23" s="13">
        <v>378.436</v>
      </c>
      <c r="E23" s="13">
        <f>D23-(B23-I23)</f>
        <v>401.42353999999995</v>
      </c>
      <c r="F23" s="13"/>
      <c r="G23" s="20" t="s">
        <v>43</v>
      </c>
      <c r="H23" s="13">
        <f>E23</f>
        <v>401.42353999999995</v>
      </c>
      <c r="I23" s="13">
        <v>-44.842</v>
      </c>
    </row>
    <row r="24" spans="1:9" ht="27" customHeight="1">
      <c r="A24" s="14" t="s">
        <v>15</v>
      </c>
      <c r="B24" s="13">
        <v>-24.344170000000005</v>
      </c>
      <c r="C24" s="8" t="s">
        <v>10</v>
      </c>
      <c r="D24" s="13">
        <v>178.976</v>
      </c>
      <c r="E24" s="13">
        <f>D24-(B24-I24)</f>
        <v>175.93717</v>
      </c>
      <c r="F24" s="13"/>
      <c r="G24" s="20" t="s">
        <v>44</v>
      </c>
      <c r="H24" s="13">
        <f>E24</f>
        <v>175.93717</v>
      </c>
      <c r="I24" s="13">
        <v>-27.383</v>
      </c>
    </row>
    <row r="25" spans="1:9" ht="27" customHeight="1">
      <c r="A25" s="14" t="s">
        <v>16</v>
      </c>
      <c r="B25" s="13">
        <v>-13.656660000000002</v>
      </c>
      <c r="C25" s="8" t="s">
        <v>30</v>
      </c>
      <c r="D25" s="13">
        <v>85.203</v>
      </c>
      <c r="E25" s="13">
        <f>D25-(B25-I25)</f>
        <v>85.76166</v>
      </c>
      <c r="F25" s="13"/>
      <c r="G25" s="20" t="s">
        <v>45</v>
      </c>
      <c r="H25" s="13">
        <f>E25</f>
        <v>85.76166</v>
      </c>
      <c r="I25" s="13">
        <v>-13.098</v>
      </c>
    </row>
    <row r="26" spans="1:9" ht="27" customHeight="1">
      <c r="A26" s="7" t="s">
        <v>17</v>
      </c>
      <c r="B26" s="13">
        <v>-9.169420000000002</v>
      </c>
      <c r="C26" s="8" t="s">
        <v>8</v>
      </c>
      <c r="D26" s="13">
        <v>61.621</v>
      </c>
      <c r="E26" s="13">
        <f>D26-(B26-I26)</f>
        <v>61.81842</v>
      </c>
      <c r="F26" s="13"/>
      <c r="G26" s="20" t="s">
        <v>46</v>
      </c>
      <c r="H26" s="13">
        <f>E26</f>
        <v>61.81842</v>
      </c>
      <c r="I26" s="13">
        <v>-8.972</v>
      </c>
    </row>
    <row r="27" spans="1:9" ht="27" customHeight="1">
      <c r="A27" s="7" t="s">
        <v>36</v>
      </c>
      <c r="B27" s="13">
        <v>-2.000349999999999</v>
      </c>
      <c r="C27" s="8" t="s">
        <v>37</v>
      </c>
      <c r="D27" s="13">
        <v>9.632</v>
      </c>
      <c r="E27" s="13">
        <f>D27-(B27-I27)</f>
        <v>10.53835</v>
      </c>
      <c r="F27" s="13"/>
      <c r="G27" s="20" t="s">
        <v>47</v>
      </c>
      <c r="H27" s="13">
        <f>E27</f>
        <v>10.53835</v>
      </c>
      <c r="I27" s="13">
        <v>-1.094</v>
      </c>
    </row>
    <row r="28" spans="1:9" ht="27" customHeight="1">
      <c r="A28" s="10"/>
      <c r="B28" s="11">
        <f>SUM(B23:B27)</f>
        <v>-117.00013999999996</v>
      </c>
      <c r="C28" s="12" t="s">
        <v>13</v>
      </c>
      <c r="D28" s="11">
        <f>SUM(D23:D27)</f>
        <v>713.8679999999999</v>
      </c>
      <c r="E28" s="11">
        <f>SUM(E23:E27)</f>
        <v>735.4791399999999</v>
      </c>
      <c r="F28" s="11"/>
      <c r="G28" s="2"/>
      <c r="H28" s="11">
        <f>SUM(H23:H27)</f>
        <v>735.4791399999999</v>
      </c>
      <c r="I28" s="11">
        <f>SUM(I23:I27)</f>
        <v>-95.38899999999998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" customHeight="1">
      <c r="A31" s="7" t="s">
        <v>52</v>
      </c>
      <c r="B31" s="13">
        <v>-1.1838099999999994</v>
      </c>
      <c r="C31" s="8" t="s">
        <v>40</v>
      </c>
      <c r="D31" s="13">
        <v>13.114</v>
      </c>
      <c r="E31" s="13">
        <f>D31-(B31-I31)</f>
        <v>12.67481</v>
      </c>
      <c r="F31" s="13"/>
      <c r="G31" s="3"/>
      <c r="H31" s="13">
        <f>E31</f>
        <v>12.67481</v>
      </c>
      <c r="I31" s="13">
        <v>-1.623</v>
      </c>
    </row>
    <row r="32" spans="1:9" s="16" customFormat="1" ht="30" customHeight="1">
      <c r="A32" s="10"/>
      <c r="B32" s="11">
        <f>SUM(B30:B31)</f>
        <v>-1.1838099999999994</v>
      </c>
      <c r="C32" s="12" t="s">
        <v>41</v>
      </c>
      <c r="D32" s="11">
        <f>SUM(D30:D31)</f>
        <v>13.114</v>
      </c>
      <c r="E32" s="11">
        <f>SUM(E30:E31)</f>
        <v>12.67481</v>
      </c>
      <c r="F32" s="11"/>
      <c r="G32" s="2"/>
      <c r="H32" s="11">
        <f>SUM(H30:H31)</f>
        <v>12.67481</v>
      </c>
      <c r="I32" s="11">
        <f>SUM(I30:I31)</f>
        <v>-1.623</v>
      </c>
    </row>
    <row r="33" spans="1:9" ht="30" customHeight="1">
      <c r="A33" s="17"/>
      <c r="B33" s="11">
        <f>SUM(B21,B28,B32)</f>
        <v>-189.81363999999994</v>
      </c>
      <c r="C33" s="12" t="s">
        <v>19</v>
      </c>
      <c r="D33" s="11">
        <f>SUM(D21,D28,D32)</f>
        <v>1092.783</v>
      </c>
      <c r="E33" s="11">
        <f>SUM(E21,E28,E32)</f>
        <v>1141.8436399999998</v>
      </c>
      <c r="F33" s="11">
        <f>SUM(F21,F28,F32)</f>
        <v>0</v>
      </c>
      <c r="G33" s="2"/>
      <c r="H33" s="11">
        <f>SUM(H21,H28,H32)</f>
        <v>1141.8436399999998</v>
      </c>
      <c r="I33" s="11">
        <f>SUM(I21,I28,I32)</f>
        <v>-140.753</v>
      </c>
    </row>
    <row r="34" spans="1:9" ht="39.75" customHeight="1">
      <c r="A34" s="17"/>
      <c r="B34" s="11"/>
      <c r="C34" s="12" t="s">
        <v>42</v>
      </c>
      <c r="D34" s="45">
        <f>E33+F33-D33</f>
        <v>49.06063999999992</v>
      </c>
      <c r="E34" s="46"/>
      <c r="F34" s="47"/>
      <c r="G34" s="1"/>
      <c r="H34" s="11"/>
      <c r="I34" s="11"/>
    </row>
    <row r="35" spans="1:9" ht="36.75" customHeight="1">
      <c r="A35" s="10">
        <v>4</v>
      </c>
      <c r="B35" s="11">
        <v>37.870624</v>
      </c>
      <c r="C35" s="12" t="s">
        <v>18</v>
      </c>
      <c r="D35" s="11">
        <v>38.91</v>
      </c>
      <c r="E35" s="11">
        <v>40.414</v>
      </c>
      <c r="F35" s="11"/>
      <c r="G35" s="20"/>
      <c r="H35" s="11"/>
      <c r="I35" s="11">
        <f>B35+E35+F35-H35</f>
        <v>78.28462400000001</v>
      </c>
    </row>
  </sheetData>
  <mergeCells count="27">
    <mergeCell ref="D34:F34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3"/>
  <sheetViews>
    <sheetView workbookViewId="0" topLeftCell="A1">
      <selection activeCell="B32" sqref="B32:D4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61" t="s">
        <v>58</v>
      </c>
      <c r="C8" s="61"/>
      <c r="D8" s="61"/>
    </row>
    <row r="9" spans="2:4" ht="12.75">
      <c r="B9" s="63" t="s">
        <v>59</v>
      </c>
      <c r="C9" s="64"/>
      <c r="D9" s="65"/>
    </row>
    <row r="10" spans="2:4" ht="12.75">
      <c r="B10" s="25" t="s">
        <v>83</v>
      </c>
      <c r="C10" s="26" t="s">
        <v>84</v>
      </c>
      <c r="D10" s="27">
        <v>0.05</v>
      </c>
    </row>
    <row r="11" spans="2:4" ht="12.75">
      <c r="B11" s="25" t="s">
        <v>62</v>
      </c>
      <c r="C11" s="26" t="s">
        <v>61</v>
      </c>
      <c r="D11" s="27">
        <v>120</v>
      </c>
    </row>
    <row r="12" spans="2:4" ht="12.75">
      <c r="B12" s="25" t="s">
        <v>63</v>
      </c>
      <c r="C12" s="26" t="s">
        <v>61</v>
      </c>
      <c r="D12" s="27">
        <v>700</v>
      </c>
    </row>
    <row r="13" spans="2:4" ht="12.75">
      <c r="B13" s="25" t="s">
        <v>64</v>
      </c>
      <c r="C13" s="26" t="s">
        <v>61</v>
      </c>
      <c r="D13" s="27">
        <v>700</v>
      </c>
    </row>
    <row r="14" spans="2:4" ht="12.75">
      <c r="B14" s="25" t="s">
        <v>85</v>
      </c>
      <c r="C14" s="26" t="s">
        <v>61</v>
      </c>
      <c r="D14" s="27">
        <v>5.15</v>
      </c>
    </row>
    <row r="15" spans="2:4" ht="12.75">
      <c r="B15" s="25" t="s">
        <v>66</v>
      </c>
      <c r="C15" s="26" t="s">
        <v>67</v>
      </c>
      <c r="D15" s="27">
        <v>12.9</v>
      </c>
    </row>
    <row r="16" spans="2:4" ht="12.75">
      <c r="B16" s="25" t="s">
        <v>68</v>
      </c>
      <c r="C16" s="26" t="s">
        <v>61</v>
      </c>
      <c r="D16" s="27">
        <v>3.6</v>
      </c>
    </row>
    <row r="17" spans="2:4" ht="27" customHeight="1">
      <c r="B17" s="25" t="s">
        <v>86</v>
      </c>
      <c r="C17" s="26" t="s">
        <v>61</v>
      </c>
      <c r="D17" s="27">
        <v>50.5</v>
      </c>
    </row>
    <row r="18" spans="2:4" ht="12.75">
      <c r="B18" s="25" t="s">
        <v>69</v>
      </c>
      <c r="C18" s="26" t="s">
        <v>61</v>
      </c>
      <c r="D18" s="27">
        <v>23.1</v>
      </c>
    </row>
    <row r="19" spans="2:4" ht="12.75">
      <c r="B19" s="66" t="s">
        <v>70</v>
      </c>
      <c r="C19" s="67"/>
      <c r="D19" s="67"/>
    </row>
    <row r="20" spans="2:4" ht="12.75">
      <c r="B20" s="29" t="s">
        <v>71</v>
      </c>
      <c r="C20" s="30" t="s">
        <v>60</v>
      </c>
      <c r="D20" s="31">
        <v>1</v>
      </c>
    </row>
    <row r="21" spans="2:4" ht="12.75">
      <c r="B21" s="56" t="s">
        <v>72</v>
      </c>
      <c r="C21" s="57"/>
      <c r="D21" s="58"/>
    </row>
    <row r="22" spans="2:4" ht="12.75">
      <c r="B22" s="32" t="s">
        <v>87</v>
      </c>
      <c r="C22" s="28" t="s">
        <v>88</v>
      </c>
      <c r="D22" s="33">
        <v>4</v>
      </c>
    </row>
    <row r="23" spans="2:4" ht="12.75">
      <c r="B23" s="32" t="s">
        <v>73</v>
      </c>
      <c r="C23" s="28" t="s">
        <v>60</v>
      </c>
      <c r="D23" s="33">
        <v>26</v>
      </c>
    </row>
    <row r="24" spans="2:4" ht="12.75">
      <c r="B24" s="32" t="s">
        <v>74</v>
      </c>
      <c r="C24" s="28" t="s">
        <v>60</v>
      </c>
      <c r="D24" s="33">
        <v>53</v>
      </c>
    </row>
    <row r="25" spans="2:4" ht="12.75">
      <c r="B25" s="32" t="s">
        <v>75</v>
      </c>
      <c r="C25" s="28" t="s">
        <v>65</v>
      </c>
      <c r="D25" s="33">
        <v>12</v>
      </c>
    </row>
    <row r="26" spans="2:4" ht="12.75">
      <c r="B26" s="32" t="s">
        <v>76</v>
      </c>
      <c r="C26" s="28" t="s">
        <v>65</v>
      </c>
      <c r="D26" s="33">
        <v>33</v>
      </c>
    </row>
    <row r="27" spans="2:4" ht="12.75">
      <c r="B27" s="32" t="s">
        <v>77</v>
      </c>
      <c r="C27" s="28" t="s">
        <v>60</v>
      </c>
      <c r="D27" s="33">
        <v>26</v>
      </c>
    </row>
    <row r="28" spans="2:4" ht="12.75">
      <c r="B28" s="32" t="s">
        <v>78</v>
      </c>
      <c r="C28" s="28" t="s">
        <v>60</v>
      </c>
      <c r="D28" s="33">
        <v>53</v>
      </c>
    </row>
    <row r="29" spans="2:4" ht="12.75">
      <c r="B29" s="32" t="s">
        <v>79</v>
      </c>
      <c r="C29" s="28" t="s">
        <v>60</v>
      </c>
      <c r="D29" s="33">
        <v>105</v>
      </c>
    </row>
    <row r="30" spans="2:4" ht="12.75">
      <c r="B30" s="32" t="s">
        <v>80</v>
      </c>
      <c r="C30" s="28" t="s">
        <v>60</v>
      </c>
      <c r="D30" s="33">
        <v>53</v>
      </c>
    </row>
    <row r="31" spans="2:4" ht="12.75">
      <c r="B31" s="32" t="s">
        <v>89</v>
      </c>
      <c r="C31" s="28" t="s">
        <v>60</v>
      </c>
      <c r="D31" s="33">
        <v>3</v>
      </c>
    </row>
    <row r="32" spans="2:4" ht="12.75">
      <c r="B32" s="56" t="s">
        <v>81</v>
      </c>
      <c r="C32" s="57"/>
      <c r="D32" s="58"/>
    </row>
    <row r="33" spans="2:4" ht="12.75">
      <c r="B33" s="56" t="s">
        <v>82</v>
      </c>
      <c r="C33" s="59"/>
      <c r="D33" s="60"/>
    </row>
  </sheetData>
  <mergeCells count="7">
    <mergeCell ref="B32:D32"/>
    <mergeCell ref="B33:D33"/>
    <mergeCell ref="B8:D8"/>
    <mergeCell ref="B3:D5"/>
    <mergeCell ref="B9:D9"/>
    <mergeCell ref="B19:D19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2010-11-02T11:02:43Z</cp:lastPrinted>
  <dcterms:created xsi:type="dcterms:W3CDTF">2010-04-01T07:27:06Z</dcterms:created>
  <dcterms:modified xsi:type="dcterms:W3CDTF">2011-05-11T04:28:35Z</dcterms:modified>
  <cp:category/>
  <cp:version/>
  <cp:contentType/>
  <cp:contentStatus/>
</cp:coreProperties>
</file>