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95" yWindow="65506" windowWidth="9360" windowHeight="11880" activeTab="0"/>
  </bookViews>
  <sheets>
    <sheet name="2010" sheetId="1" r:id="rId1"/>
    <sheet name="Перечень выполненых работ" sheetId="2" r:id="rId2"/>
  </sheets>
  <definedNames>
    <definedName name="_xlnm.Print_Titles" localSheetId="0">'2010'!$17:$17</definedName>
  </definedNames>
  <calcPr fullCalcOnLoad="1"/>
</workbook>
</file>

<file path=xl/sharedStrings.xml><?xml version="1.0" encoding="utf-8"?>
<sst xmlns="http://schemas.openxmlformats.org/spreadsheetml/2006/main" count="133" uniqueCount="103">
  <si>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</si>
  <si>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</si>
  <si>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</si>
  <si>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</si>
  <si>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</si>
  <si>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</si>
  <si>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</si>
  <si>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</si>
  <si>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</si>
  <si>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</si>
  <si>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</si>
  <si>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</si>
  <si>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</si>
  <si>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</si>
  <si>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</si>
  <si>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</si>
  <si>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</si>
  <si>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</si>
  <si>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</si>
  <si>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</si>
  <si>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</si>
  <si>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</si>
  <si>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</si>
  <si>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</si>
  <si>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</si>
  <si>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</si>
  <si>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</si>
  <si>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</si>
  <si>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</si>
  <si>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</si>
  <si>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</si>
  <si>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</si>
  <si>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</si>
  <si>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</si>
  <si>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</si>
  <si>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</si>
  <si>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2.5.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</si>
  <si>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</si>
  <si>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</si>
  <si>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</si>
  <si>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</si>
  <si>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</si>
  <si>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</si>
  <si>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</si>
  <si>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</si>
  <si>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</si>
  <si>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</si>
  <si>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</si>
  <si>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- Услуги расчетно-кассового центра.
- Услуги управляющей компании.</t>
  </si>
  <si>
    <t>Собственные средства управляющей компании, т.руб.</t>
  </si>
  <si>
    <t>Содержание, обслуживание и текущий ремонт общего имущества МКД</t>
  </si>
  <si>
    <t>3.1.</t>
  </si>
  <si>
    <t>3.2.</t>
  </si>
  <si>
    <t>(-) задолженность собственников, (+) переплата собственников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</si>
  <si>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ул. Никитина 75</t>
    </r>
    <r>
      <rPr>
        <sz val="11"/>
        <rFont val="Times New Roman"/>
        <family val="1"/>
      </rPr>
      <t xml:space="preserve">
за 2010 год</t>
    </r>
  </si>
  <si>
    <t>Наименование работ</t>
  </si>
  <si>
    <t>Ед. изм</t>
  </si>
  <si>
    <t>Количество</t>
  </si>
  <si>
    <t>1. Санитарное содержание МКД и придомовой территории.</t>
  </si>
  <si>
    <t>2. Текущий ремонт общего имущества в МКД, в т.ч.:</t>
  </si>
  <si>
    <t xml:space="preserve">Изготовление и установка лавочек  </t>
  </si>
  <si>
    <t>шт</t>
  </si>
  <si>
    <t xml:space="preserve">Очистка чердака от мусора  </t>
  </si>
  <si>
    <t>м2</t>
  </si>
  <si>
    <t xml:space="preserve">Подметание кровли  </t>
  </si>
  <si>
    <t xml:space="preserve">Ремонт балконного козырька с водоотведением  </t>
  </si>
  <si>
    <t xml:space="preserve">Ремонт бетонных полов с приготовление растворной смеси на месте  </t>
  </si>
  <si>
    <t xml:space="preserve">Ремонт козырьков  </t>
  </si>
  <si>
    <t xml:space="preserve">Ремонт межпанельных швов с автовышки  </t>
  </si>
  <si>
    <t>пог.м</t>
  </si>
  <si>
    <t xml:space="preserve">Ремонт откосов дверного проема  </t>
  </si>
  <si>
    <t xml:space="preserve">Ремонт тамбура- Заделка выбоин в полах цементных площадью до 1.0 м2  </t>
  </si>
  <si>
    <t xml:space="preserve">Ремонт швов из подвала  </t>
  </si>
  <si>
    <t xml:space="preserve">Сборка створок, фрамуг или глухих переплетов при одном стекле в переплете  </t>
  </si>
  <si>
    <t xml:space="preserve">Смена дверных приборов замков навесных  </t>
  </si>
  <si>
    <t xml:space="preserve">Смена дверных приборов проушин  </t>
  </si>
  <si>
    <t xml:space="preserve">Смена остекления S до 0,5 м2  </t>
  </si>
  <si>
    <t xml:space="preserve">Установка подъездных табличек  </t>
  </si>
  <si>
    <t xml:space="preserve">Утепление подвальных продухов кирпичем  </t>
  </si>
  <si>
    <t xml:space="preserve">Утепление подвальных продухов фанерой  </t>
  </si>
  <si>
    <t>3. Содержание и обслуживание энергооборудования, в т.ч.:</t>
  </si>
  <si>
    <t>Монтаж светильника НББ</t>
  </si>
  <si>
    <t>4. Санитарно-техническое обслуживание внутридомового оборудования, в т.ч.:</t>
  </si>
  <si>
    <t xml:space="preserve"> Замок навесной </t>
  </si>
  <si>
    <t xml:space="preserve"> шт </t>
  </si>
  <si>
    <t>Кран шаровый d 15</t>
  </si>
  <si>
    <t>Кран шаровый d 20</t>
  </si>
  <si>
    <t>Кран шаровый d 25</t>
  </si>
  <si>
    <t>Труба d 15</t>
  </si>
  <si>
    <t>м</t>
  </si>
  <si>
    <t>Труба d 20</t>
  </si>
  <si>
    <t>Труба d 25</t>
  </si>
  <si>
    <t>Труба d 32</t>
  </si>
  <si>
    <t>Контрогайка d 15</t>
  </si>
  <si>
    <t>Контрогайка d 20</t>
  </si>
  <si>
    <t>Контрогайка d 25</t>
  </si>
  <si>
    <t>Муфта d15</t>
  </si>
  <si>
    <t>Муфта d 20</t>
  </si>
  <si>
    <t>Муфта d 25</t>
  </si>
  <si>
    <t>Задвижка d 100</t>
  </si>
  <si>
    <t>5. Вывоз твердых бытовых отходов.</t>
  </si>
  <si>
    <t>6. Отопление мест общего пользования.</t>
  </si>
  <si>
    <t>1. Санитарное содержание МКД и придомовой территории
2. Текущий ремонт общего имущества в МКД
3. Содержание и обслуживание энергооборудования
4. Санитарно-техническое обслуживание внутридомового оборудования
5. Вывоз твердых бытовых отходов.
6. Отопление МОП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</si>
</sst>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  <numFmt numFmtId="171" formatCode="0.000;[Red]\-0.000"/>
  </numFmts>
  <fonts count="11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tt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168" fontId="3" fillId="0" borderId="1" xfId="0" applyNumberFormat="1" applyFont="1" applyBorder="1" applyAlignment="1">
      <alignment horizontal="center" vertical="center" wrapText="1"/>
    </xf>
    <xf numFmtId="168" fontId="3" fillId="0" borderId="1" xfId="0" applyNumberFormat="1" applyFont="1" applyBorder="1" applyAlignment="1">
      <alignment/>
    </xf>
    <xf numFmtId="168" fontId="2" fillId="0" borderId="1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168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68" fontId="4" fillId="0" borderId="1" xfId="0" applyNumberFormat="1" applyFont="1" applyBorder="1" applyAlignment="1">
      <alignment horizontal="center" vertical="center" wrapText="1"/>
    </xf>
    <xf numFmtId="16" fontId="4" fillId="0" borderId="1" xfId="0" applyNumberFormat="1" applyFont="1" applyBorder="1" applyAlignment="1">
      <alignment horizontal="center" vertical="center" wrapText="1"/>
    </xf>
    <xf numFmtId="168" fontId="4" fillId="0" borderId="1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49" fontId="2" fillId="0" borderId="1" xfId="0" applyNumberFormat="1" applyFont="1" applyBorder="1" applyAlignment="1">
      <alignment horizontal="left" wrapText="1"/>
    </xf>
    <xf numFmtId="169" fontId="3" fillId="0" borderId="1" xfId="0" applyNumberFormat="1" applyFont="1" applyBorder="1" applyAlignment="1">
      <alignment horizontal="left" vertical="center" wrapText="1"/>
    </xf>
    <xf numFmtId="168" fontId="2" fillId="0" borderId="1" xfId="0" applyNumberFormat="1" applyFont="1" applyBorder="1" applyAlignment="1">
      <alignment horizontal="left" vertical="center" wrapText="1"/>
    </xf>
    <xf numFmtId="168" fontId="3" fillId="0" borderId="1" xfId="0" applyNumberFormat="1" applyFont="1" applyBorder="1" applyAlignment="1">
      <alignment horizontal="left" vertical="justify" wrapText="1"/>
    </xf>
    <xf numFmtId="0" fontId="9" fillId="0" borderId="3" xfId="0" applyFont="1" applyBorder="1" applyAlignment="1">
      <alignment horizontal="center"/>
    </xf>
    <xf numFmtId="168" fontId="5" fillId="0" borderId="4" xfId="0" applyNumberFormat="1" applyFont="1" applyBorder="1" applyAlignment="1">
      <alignment horizontal="center" vertical="center" wrapText="1"/>
    </xf>
    <xf numFmtId="168" fontId="5" fillId="0" borderId="5" xfId="0" applyNumberFormat="1" applyFont="1" applyBorder="1" applyAlignment="1">
      <alignment horizontal="center" vertical="center" wrapText="1"/>
    </xf>
    <xf numFmtId="168" fontId="5" fillId="0" borderId="3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 indent="5"/>
    </xf>
    <xf numFmtId="0" fontId="4" fillId="0" borderId="5" xfId="0" applyFont="1" applyBorder="1" applyAlignment="1">
      <alignment horizontal="left" vertical="center" wrapText="1" indent="5"/>
    </xf>
    <xf numFmtId="0" fontId="4" fillId="0" borderId="3" xfId="0" applyFont="1" applyBorder="1" applyAlignment="1">
      <alignment horizontal="left" vertical="center" wrapText="1" indent="5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168" fontId="4" fillId="0" borderId="5" xfId="0" applyNumberFormat="1" applyFont="1" applyBorder="1" applyAlignment="1">
      <alignment horizontal="center" vertical="center" wrapText="1"/>
    </xf>
    <xf numFmtId="168" fontId="4" fillId="0" borderId="3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right"/>
    </xf>
    <xf numFmtId="0" fontId="1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right"/>
    </xf>
    <xf numFmtId="0" fontId="10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10" fillId="0" borderId="5" xfId="0" applyFont="1" applyBorder="1" applyAlignment="1">
      <alignment horizontal="center"/>
    </xf>
    <xf numFmtId="0" fontId="10" fillId="0" borderId="3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view="pageBreakPreview" zoomScaleSheetLayoutView="100" workbookViewId="0" topLeftCell="A1">
      <selection activeCell="G16" sqref="G16"/>
    </sheetView>
  </sheetViews>
  <sheetFormatPr defaultColWidth="9.00390625" defaultRowHeight="12.75"/>
  <cols>
    <col min="1" max="1" width="4.125" style="5" customWidth="1"/>
    <col min="2" max="2" width="9.375" style="5" customWidth="1"/>
    <col min="3" max="3" width="36.625" style="5" customWidth="1"/>
    <col min="4" max="4" width="12.00390625" style="5" bestFit="1" customWidth="1"/>
    <col min="5" max="5" width="11.00390625" style="5" bestFit="1" customWidth="1"/>
    <col min="6" max="6" width="13.25390625" style="5" bestFit="1" customWidth="1"/>
    <col min="7" max="7" width="43.75390625" style="5" customWidth="1"/>
    <col min="8" max="8" width="10.125" style="5" bestFit="1" customWidth="1"/>
    <col min="9" max="9" width="8.625" style="5" bestFit="1" customWidth="1"/>
    <col min="10" max="16384" width="9.125" style="5" customWidth="1"/>
  </cols>
  <sheetData>
    <row r="1" spans="1:9" ht="75.75" customHeight="1">
      <c r="A1" s="37" t="s">
        <v>54</v>
      </c>
      <c r="B1" s="37"/>
      <c r="C1" s="37"/>
      <c r="D1" s="37"/>
      <c r="E1" s="37"/>
      <c r="F1" s="37"/>
      <c r="G1" s="37"/>
      <c r="H1" s="37"/>
      <c r="I1" s="37"/>
    </row>
    <row r="2" spans="1:9" ht="12" customHeight="1">
      <c r="A2" s="6"/>
      <c r="B2" s="6"/>
      <c r="C2" s="6"/>
      <c r="D2" s="6"/>
      <c r="E2" s="6"/>
      <c r="F2" s="6"/>
      <c r="G2" s="6"/>
      <c r="H2" s="6"/>
      <c r="I2" s="4"/>
    </row>
    <row r="3" spans="1:9" ht="21" customHeight="1">
      <c r="A3" s="38" t="s">
        <v>28</v>
      </c>
      <c r="B3" s="39"/>
      <c r="C3" s="39"/>
      <c r="D3" s="39"/>
      <c r="E3" s="39"/>
      <c r="F3" s="39"/>
      <c r="G3" s="39"/>
      <c r="H3" s="39"/>
      <c r="I3" s="40"/>
    </row>
    <row r="4" spans="1:9" ht="21" customHeight="1">
      <c r="A4" s="7">
        <v>1</v>
      </c>
      <c r="B4" s="41" t="s">
        <v>23</v>
      </c>
      <c r="C4" s="42"/>
      <c r="D4" s="42"/>
      <c r="E4" s="42"/>
      <c r="F4" s="42"/>
      <c r="G4" s="43"/>
      <c r="H4" s="44">
        <v>1983</v>
      </c>
      <c r="I4" s="45"/>
    </row>
    <row r="5" spans="1:9" ht="21" customHeight="1">
      <c r="A5" s="7">
        <v>2</v>
      </c>
      <c r="B5" s="41" t="s">
        <v>20</v>
      </c>
      <c r="C5" s="42"/>
      <c r="D5" s="42"/>
      <c r="E5" s="42"/>
      <c r="F5" s="42"/>
      <c r="G5" s="43"/>
      <c r="H5" s="44">
        <v>5</v>
      </c>
      <c r="I5" s="45"/>
    </row>
    <row r="6" spans="1:9" ht="21" customHeight="1">
      <c r="A6" s="7">
        <v>3</v>
      </c>
      <c r="B6" s="41" t="s">
        <v>21</v>
      </c>
      <c r="C6" s="42"/>
      <c r="D6" s="42"/>
      <c r="E6" s="42"/>
      <c r="F6" s="42"/>
      <c r="G6" s="43"/>
      <c r="H6" s="44">
        <v>6</v>
      </c>
      <c r="I6" s="45"/>
    </row>
    <row r="7" spans="1:9" ht="21" customHeight="1">
      <c r="A7" s="7">
        <v>4</v>
      </c>
      <c r="B7" s="41" t="s">
        <v>22</v>
      </c>
      <c r="C7" s="42"/>
      <c r="D7" s="42"/>
      <c r="E7" s="42"/>
      <c r="F7" s="42"/>
      <c r="G7" s="43"/>
      <c r="H7" s="44">
        <v>88</v>
      </c>
      <c r="I7" s="45"/>
    </row>
    <row r="8" spans="1:9" ht="21" customHeight="1">
      <c r="A8" s="7">
        <v>5</v>
      </c>
      <c r="B8" s="41" t="s">
        <v>24</v>
      </c>
      <c r="C8" s="42"/>
      <c r="D8" s="42"/>
      <c r="E8" s="42"/>
      <c r="F8" s="42"/>
      <c r="G8" s="43"/>
      <c r="H8" s="35">
        <f>H9+H10</f>
        <v>4954.099999999999</v>
      </c>
      <c r="I8" s="36"/>
    </row>
    <row r="9" spans="1:9" ht="21" customHeight="1">
      <c r="A9" s="7">
        <v>6</v>
      </c>
      <c r="B9" s="41" t="s">
        <v>25</v>
      </c>
      <c r="C9" s="42"/>
      <c r="D9" s="42"/>
      <c r="E9" s="42"/>
      <c r="F9" s="42"/>
      <c r="G9" s="43"/>
      <c r="H9" s="35">
        <v>4347.9</v>
      </c>
      <c r="I9" s="36"/>
    </row>
    <row r="10" spans="1:9" ht="19.5" customHeight="1">
      <c r="A10" s="7">
        <v>7</v>
      </c>
      <c r="B10" s="34" t="s">
        <v>26</v>
      </c>
      <c r="C10" s="34"/>
      <c r="D10" s="34"/>
      <c r="E10" s="34"/>
      <c r="F10" s="34"/>
      <c r="G10" s="34"/>
      <c r="H10" s="35">
        <v>606.2</v>
      </c>
      <c r="I10" s="36"/>
    </row>
    <row r="11" spans="1:9" ht="21" customHeight="1">
      <c r="A11" s="7">
        <v>8</v>
      </c>
      <c r="B11" s="34" t="s">
        <v>27</v>
      </c>
      <c r="C11" s="34"/>
      <c r="D11" s="34"/>
      <c r="E11" s="34"/>
      <c r="F11" s="34"/>
      <c r="G11" s="34"/>
      <c r="H11" s="35">
        <v>3127</v>
      </c>
      <c r="I11" s="36"/>
    </row>
    <row r="12" spans="1:9" ht="14.25" customHeight="1">
      <c r="A12" s="37"/>
      <c r="B12" s="37"/>
      <c r="C12" s="37"/>
      <c r="D12" s="37"/>
      <c r="E12" s="37"/>
      <c r="F12" s="37"/>
      <c r="G12" s="37"/>
      <c r="H12" s="37"/>
      <c r="I12" s="37"/>
    </row>
    <row r="13" spans="1:9" ht="21" customHeight="1">
      <c r="A13" s="38" t="s">
        <v>29</v>
      </c>
      <c r="B13" s="39"/>
      <c r="C13" s="39"/>
      <c r="D13" s="39"/>
      <c r="E13" s="39"/>
      <c r="F13" s="39"/>
      <c r="G13" s="39"/>
      <c r="H13" s="39"/>
      <c r="I13" s="40"/>
    </row>
    <row r="14" spans="1:9" ht="21" customHeight="1">
      <c r="A14" s="26" t="s">
        <v>53</v>
      </c>
      <c r="B14" s="27"/>
      <c r="C14" s="27"/>
      <c r="D14" s="27"/>
      <c r="E14" s="27"/>
      <c r="F14" s="27"/>
      <c r="G14" s="27"/>
      <c r="H14" s="27"/>
      <c r="I14" s="28"/>
    </row>
    <row r="15" spans="1:9" ht="12.75" customHeight="1">
      <c r="A15" s="29" t="s">
        <v>3</v>
      </c>
      <c r="B15" s="29" t="s">
        <v>31</v>
      </c>
      <c r="C15" s="31" t="s">
        <v>0</v>
      </c>
      <c r="D15" s="32"/>
      <c r="E15" s="32"/>
      <c r="F15" s="33"/>
      <c r="G15" s="31" t="s">
        <v>2</v>
      </c>
      <c r="H15" s="33"/>
      <c r="I15" s="29" t="s">
        <v>32</v>
      </c>
    </row>
    <row r="16" spans="1:9" ht="80.25" customHeight="1">
      <c r="A16" s="30"/>
      <c r="B16" s="30"/>
      <c r="C16" s="7" t="s">
        <v>1</v>
      </c>
      <c r="D16" s="7" t="s">
        <v>33</v>
      </c>
      <c r="E16" s="7" t="s">
        <v>34</v>
      </c>
      <c r="F16" s="7" t="s">
        <v>49</v>
      </c>
      <c r="G16" s="7" t="s">
        <v>1</v>
      </c>
      <c r="H16" s="7" t="s">
        <v>35</v>
      </c>
      <c r="I16" s="30"/>
    </row>
    <row r="17" spans="1:9" ht="15">
      <c r="A17" s="9">
        <v>1</v>
      </c>
      <c r="B17" s="7">
        <v>2</v>
      </c>
      <c r="C17" s="7">
        <v>3</v>
      </c>
      <c r="D17" s="7">
        <v>4</v>
      </c>
      <c r="E17" s="7">
        <v>5</v>
      </c>
      <c r="F17" s="7">
        <v>6</v>
      </c>
      <c r="G17" s="7">
        <v>7</v>
      </c>
      <c r="H17" s="7">
        <v>8</v>
      </c>
      <c r="I17" s="7">
        <v>9</v>
      </c>
    </row>
    <row r="18" spans="1:9" ht="27" customHeight="1">
      <c r="A18" s="10">
        <v>1</v>
      </c>
      <c r="B18" s="11"/>
      <c r="C18" s="12" t="s">
        <v>5</v>
      </c>
      <c r="D18" s="11"/>
      <c r="E18" s="11"/>
      <c r="F18" s="11"/>
      <c r="G18" s="1"/>
      <c r="H18" s="11"/>
      <c r="I18" s="11"/>
    </row>
    <row r="19" spans="1:9" ht="27" customHeight="1">
      <c r="A19" s="7" t="s">
        <v>11</v>
      </c>
      <c r="B19" s="13">
        <v>-2.362060000000003</v>
      </c>
      <c r="C19" s="8" t="s">
        <v>4</v>
      </c>
      <c r="D19" s="13">
        <v>31.5</v>
      </c>
      <c r="E19" s="13">
        <f>D19-(B19-I19)</f>
        <v>30.862060000000003</v>
      </c>
      <c r="F19" s="13"/>
      <c r="G19" s="18" t="s">
        <v>48</v>
      </c>
      <c r="H19" s="13">
        <f>E19</f>
        <v>30.862060000000003</v>
      </c>
      <c r="I19" s="13">
        <v>-3</v>
      </c>
    </row>
    <row r="20" spans="1:9" ht="114.75">
      <c r="A20" s="7" t="s">
        <v>12</v>
      </c>
      <c r="B20" s="13">
        <v>-49.468360000000075</v>
      </c>
      <c r="C20" s="8" t="s">
        <v>50</v>
      </c>
      <c r="D20" s="13">
        <v>538.7</v>
      </c>
      <c r="E20" s="13">
        <f>D20-(B20-I20)</f>
        <v>535.8683600000002</v>
      </c>
      <c r="F20" s="13"/>
      <c r="G20" s="19" t="s">
        <v>102</v>
      </c>
      <c r="H20" s="13">
        <f>E20</f>
        <v>535.8683600000002</v>
      </c>
      <c r="I20" s="13">
        <v>-52.3</v>
      </c>
    </row>
    <row r="21" spans="1:9" ht="27" customHeight="1">
      <c r="A21" s="10"/>
      <c r="B21" s="11">
        <f>SUM(B19:B20)</f>
        <v>-51.830420000000075</v>
      </c>
      <c r="C21" s="12" t="s">
        <v>6</v>
      </c>
      <c r="D21" s="11">
        <f>SUM(D19:D20)</f>
        <v>570.2</v>
      </c>
      <c r="E21" s="11">
        <f>SUM(E19:E20)</f>
        <v>566.7304200000002</v>
      </c>
      <c r="F21" s="11"/>
      <c r="G21" s="1"/>
      <c r="H21" s="11">
        <f>SUM(H19:H20)</f>
        <v>566.7304200000002</v>
      </c>
      <c r="I21" s="11">
        <f>SUM(I19:I20)</f>
        <v>-55.3</v>
      </c>
    </row>
    <row r="22" spans="1:9" ht="27" customHeight="1">
      <c r="A22" s="10">
        <v>2</v>
      </c>
      <c r="B22" s="11"/>
      <c r="C22" s="12" t="s">
        <v>7</v>
      </c>
      <c r="D22" s="11"/>
      <c r="E22" s="11"/>
      <c r="F22" s="11"/>
      <c r="G22" s="1"/>
      <c r="H22" s="11"/>
      <c r="I22" s="11"/>
    </row>
    <row r="23" spans="1:9" ht="27" customHeight="1">
      <c r="A23" s="7" t="s">
        <v>14</v>
      </c>
      <c r="B23" s="13">
        <v>-49.08945</v>
      </c>
      <c r="C23" s="8" t="s">
        <v>9</v>
      </c>
      <c r="D23" s="13">
        <v>598.9</v>
      </c>
      <c r="E23" s="13">
        <f>D23-(B23-I23)</f>
        <v>592.28945</v>
      </c>
      <c r="F23" s="13"/>
      <c r="G23" s="20" t="s">
        <v>43</v>
      </c>
      <c r="H23" s="13">
        <f>E23</f>
        <v>592.28945</v>
      </c>
      <c r="I23" s="13">
        <v>-55.7</v>
      </c>
    </row>
    <row r="24" spans="1:9" ht="27" customHeight="1">
      <c r="A24" s="14" t="s">
        <v>15</v>
      </c>
      <c r="B24" s="13">
        <v>-17.60799</v>
      </c>
      <c r="C24" s="8" t="s">
        <v>10</v>
      </c>
      <c r="D24" s="13">
        <v>241.7</v>
      </c>
      <c r="E24" s="13">
        <f>D24-(B24-I24)</f>
        <v>231.40798999999998</v>
      </c>
      <c r="F24" s="13"/>
      <c r="G24" s="20" t="s">
        <v>44</v>
      </c>
      <c r="H24" s="13">
        <f>E24</f>
        <v>231.40798999999998</v>
      </c>
      <c r="I24" s="13">
        <v>-27.9</v>
      </c>
    </row>
    <row r="25" spans="1:9" ht="27" customHeight="1">
      <c r="A25" s="14" t="s">
        <v>16</v>
      </c>
      <c r="B25" s="13">
        <v>-9.879529999999988</v>
      </c>
      <c r="C25" s="8" t="s">
        <v>30</v>
      </c>
      <c r="D25" s="13">
        <v>118.6</v>
      </c>
      <c r="E25" s="13">
        <f>D25-(B25-I25)</f>
        <v>114.77952999999998</v>
      </c>
      <c r="F25" s="13"/>
      <c r="G25" s="20" t="s">
        <v>45</v>
      </c>
      <c r="H25" s="13">
        <f>E25</f>
        <v>114.77952999999998</v>
      </c>
      <c r="I25" s="13">
        <v>-13.7</v>
      </c>
    </row>
    <row r="26" spans="1:9" ht="27" customHeight="1">
      <c r="A26" s="7" t="s">
        <v>17</v>
      </c>
      <c r="B26" s="13">
        <v>-6.6079500000000095</v>
      </c>
      <c r="C26" s="8" t="s">
        <v>8</v>
      </c>
      <c r="D26" s="13">
        <v>82.5</v>
      </c>
      <c r="E26" s="13">
        <f>D26-(B26-I26)</f>
        <v>79.70795000000001</v>
      </c>
      <c r="F26" s="13"/>
      <c r="G26" s="20" t="s">
        <v>46</v>
      </c>
      <c r="H26" s="13">
        <f>E26</f>
        <v>79.70795000000001</v>
      </c>
      <c r="I26" s="13">
        <v>-9.4</v>
      </c>
    </row>
    <row r="27" spans="1:9" ht="27" customHeight="1">
      <c r="A27" s="7" t="s">
        <v>36</v>
      </c>
      <c r="B27" s="13">
        <v>-1.4140899999999998</v>
      </c>
      <c r="C27" s="8" t="s">
        <v>37</v>
      </c>
      <c r="D27" s="13">
        <v>15.5</v>
      </c>
      <c r="E27" s="13">
        <f>D27-(B27-I27)</f>
        <v>15.51409</v>
      </c>
      <c r="F27" s="13"/>
      <c r="G27" s="20" t="s">
        <v>47</v>
      </c>
      <c r="H27" s="13">
        <f>E27</f>
        <v>15.51409</v>
      </c>
      <c r="I27" s="13">
        <v>-1.4</v>
      </c>
    </row>
    <row r="28" spans="1:9" ht="27" customHeight="1">
      <c r="A28" s="10"/>
      <c r="B28" s="11">
        <f>SUM(B23:B27)</f>
        <v>-84.59901</v>
      </c>
      <c r="C28" s="12" t="s">
        <v>13</v>
      </c>
      <c r="D28" s="11">
        <f>SUM(D23:D27)</f>
        <v>1057.1999999999998</v>
      </c>
      <c r="E28" s="11">
        <f>SUM(E23:E27)</f>
        <v>1033.6990099999998</v>
      </c>
      <c r="F28" s="11"/>
      <c r="G28" s="2"/>
      <c r="H28" s="11">
        <f>SUM(H23:H27)</f>
        <v>1033.6990099999998</v>
      </c>
      <c r="I28" s="11">
        <f>SUM(I23:I27)</f>
        <v>-108.10000000000001</v>
      </c>
    </row>
    <row r="29" spans="1:9" ht="26.25" customHeight="1">
      <c r="A29" s="10">
        <v>3</v>
      </c>
      <c r="B29" s="15"/>
      <c r="C29" s="12" t="s">
        <v>38</v>
      </c>
      <c r="D29" s="13"/>
      <c r="E29" s="13"/>
      <c r="F29" s="13"/>
      <c r="G29" s="3"/>
      <c r="H29" s="13"/>
      <c r="I29" s="13"/>
    </row>
    <row r="30" spans="1:9" ht="30">
      <c r="A30" s="7" t="s">
        <v>51</v>
      </c>
      <c r="B30" s="13">
        <v>0</v>
      </c>
      <c r="C30" s="8" t="s">
        <v>39</v>
      </c>
      <c r="D30" s="13"/>
      <c r="E30" s="13">
        <f>D30-(B30-I30)</f>
        <v>0</v>
      </c>
      <c r="F30" s="13"/>
      <c r="G30" s="3"/>
      <c r="H30" s="13">
        <f>E30</f>
        <v>0</v>
      </c>
      <c r="I30" s="13">
        <v>0</v>
      </c>
    </row>
    <row r="31" spans="1:9" ht="30" customHeight="1">
      <c r="A31" s="7" t="s">
        <v>52</v>
      </c>
      <c r="B31" s="13">
        <v>-0.85623</v>
      </c>
      <c r="C31" s="8" t="s">
        <v>40</v>
      </c>
      <c r="D31" s="13">
        <v>14</v>
      </c>
      <c r="E31" s="13">
        <f>D31-(B31-I31)</f>
        <v>13.45623</v>
      </c>
      <c r="F31" s="13"/>
      <c r="G31" s="3"/>
      <c r="H31" s="13">
        <f>E31</f>
        <v>13.45623</v>
      </c>
      <c r="I31" s="13">
        <v>-1.4</v>
      </c>
    </row>
    <row r="32" spans="1:9" s="16" customFormat="1" ht="26.25" customHeight="1">
      <c r="A32" s="10"/>
      <c r="B32" s="11">
        <f>SUM(B30:B31)</f>
        <v>-0.85623</v>
      </c>
      <c r="C32" s="12" t="s">
        <v>41</v>
      </c>
      <c r="D32" s="11">
        <f>SUM(D30:D31)</f>
        <v>14</v>
      </c>
      <c r="E32" s="11">
        <f>SUM(E30:E31)</f>
        <v>13.45623</v>
      </c>
      <c r="F32" s="11"/>
      <c r="G32" s="2"/>
      <c r="H32" s="11">
        <f>SUM(H30:H31)</f>
        <v>13.45623</v>
      </c>
      <c r="I32" s="11">
        <f>SUM(I30:I31)</f>
        <v>-1.4</v>
      </c>
    </row>
    <row r="33" spans="1:9" ht="29.25" customHeight="1">
      <c r="A33" s="17"/>
      <c r="B33" s="11">
        <f>SUM(B21,B28,B32)</f>
        <v>-137.2856600000001</v>
      </c>
      <c r="C33" s="12" t="s">
        <v>19</v>
      </c>
      <c r="D33" s="11">
        <f>SUM(D21,D28,D32)</f>
        <v>1641.3999999999999</v>
      </c>
      <c r="E33" s="11">
        <f>SUM(E21,E28,E32)</f>
        <v>1613.8856600000001</v>
      </c>
      <c r="F33" s="11">
        <f>SUM(F21,F28,F32)</f>
        <v>0</v>
      </c>
      <c r="G33" s="2"/>
      <c r="H33" s="11">
        <f>SUM(H21,H28,H32)</f>
        <v>1613.8856600000001</v>
      </c>
      <c r="I33" s="11">
        <f>SUM(I21,I28,I32)</f>
        <v>-164.8</v>
      </c>
    </row>
    <row r="34" spans="1:9" ht="39.75" customHeight="1">
      <c r="A34" s="17"/>
      <c r="B34" s="11"/>
      <c r="C34" s="12" t="s">
        <v>42</v>
      </c>
      <c r="D34" s="23">
        <f>E33+F33-D33</f>
        <v>-27.51433999999972</v>
      </c>
      <c r="E34" s="24"/>
      <c r="F34" s="25"/>
      <c r="G34" s="1"/>
      <c r="H34" s="11"/>
      <c r="I34" s="11"/>
    </row>
    <row r="35" spans="1:9" ht="33.75" customHeight="1">
      <c r="A35" s="10">
        <v>4</v>
      </c>
      <c r="B35" s="11">
        <v>75.245286</v>
      </c>
      <c r="C35" s="12" t="s">
        <v>18</v>
      </c>
      <c r="D35" s="11">
        <v>60.1</v>
      </c>
      <c r="E35" s="11">
        <v>59.7</v>
      </c>
      <c r="F35" s="11"/>
      <c r="G35" s="21"/>
      <c r="H35" s="11"/>
      <c r="I35" s="11">
        <f>B35+E35+F35-H35</f>
        <v>134.945286</v>
      </c>
    </row>
  </sheetData>
  <mergeCells count="27">
    <mergeCell ref="A1:I1"/>
    <mergeCell ref="A3:I3"/>
    <mergeCell ref="B4:G4"/>
    <mergeCell ref="H4:I4"/>
    <mergeCell ref="B5:G5"/>
    <mergeCell ref="H5:I5"/>
    <mergeCell ref="B6:G6"/>
    <mergeCell ref="H6:I6"/>
    <mergeCell ref="B7:G7"/>
    <mergeCell ref="H7:I7"/>
    <mergeCell ref="B8:G8"/>
    <mergeCell ref="H8:I8"/>
    <mergeCell ref="B9:G9"/>
    <mergeCell ref="H9:I9"/>
    <mergeCell ref="B10:G10"/>
    <mergeCell ref="H10:I10"/>
    <mergeCell ref="B11:G11"/>
    <mergeCell ref="H11:I11"/>
    <mergeCell ref="A12:I12"/>
    <mergeCell ref="A13:I13"/>
    <mergeCell ref="D34:F34"/>
    <mergeCell ref="A14:I14"/>
    <mergeCell ref="A15:A16"/>
    <mergeCell ref="B15:B16"/>
    <mergeCell ref="C15:F15"/>
    <mergeCell ref="G15:H15"/>
    <mergeCell ref="I15:I16"/>
  </mergeCells>
  <printOptions/>
  <pageMargins left="0.1968503937007874" right="0.1968503937007874" top="0.1968503937007874" bottom="0.1968503937007874" header="0.1968503937007874" footer="0.3937007874015748"/>
  <pageSetup horizontalDpi="600" verticalDpi="600" orientation="landscape" paperSize="9" scale="89" r:id="rId1"/>
  <rowBreaks count="1" manualBreakCount="1">
    <brk id="2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B3:D46"/>
  <sheetViews>
    <sheetView workbookViewId="0" topLeftCell="A1">
      <selection activeCell="B3" sqref="B3:D5"/>
    </sheetView>
  </sheetViews>
  <sheetFormatPr defaultColWidth="9.00390625" defaultRowHeight="12.75"/>
  <cols>
    <col min="1" max="1" width="2.75390625" style="0" customWidth="1"/>
    <col min="2" max="2" width="73.75390625" style="0" customWidth="1"/>
    <col min="3" max="3" width="13.625" style="0" customWidth="1"/>
    <col min="4" max="4" width="14.375" style="0" customWidth="1"/>
  </cols>
  <sheetData>
    <row r="3" spans="2:4" ht="15" customHeight="1">
      <c r="B3" s="46" t="s">
        <v>50</v>
      </c>
      <c r="C3" s="46"/>
      <c r="D3" s="46"/>
    </row>
    <row r="4" spans="2:4" ht="15" customHeight="1">
      <c r="B4" s="46"/>
      <c r="C4" s="46"/>
      <c r="D4" s="46"/>
    </row>
    <row r="5" spans="2:4" ht="15" customHeight="1">
      <c r="B5" s="46"/>
      <c r="C5" s="46"/>
      <c r="D5" s="46"/>
    </row>
    <row r="6" spans="3:4" ht="15.75">
      <c r="C6" s="47"/>
      <c r="D6" s="47"/>
    </row>
    <row r="7" spans="2:4" ht="24" customHeight="1">
      <c r="B7" s="48" t="s">
        <v>55</v>
      </c>
      <c r="C7" s="49" t="s">
        <v>56</v>
      </c>
      <c r="D7" s="49" t="s">
        <v>57</v>
      </c>
    </row>
    <row r="8" spans="2:4" ht="12.75">
      <c r="B8" s="50" t="s">
        <v>58</v>
      </c>
      <c r="C8" s="50"/>
      <c r="D8" s="50"/>
    </row>
    <row r="9" spans="2:4" ht="12.75">
      <c r="B9" s="51" t="s">
        <v>59</v>
      </c>
      <c r="C9" s="52"/>
      <c r="D9" s="53"/>
    </row>
    <row r="10" spans="2:4" ht="12.75">
      <c r="B10" s="54" t="s">
        <v>60</v>
      </c>
      <c r="C10" s="22" t="s">
        <v>61</v>
      </c>
      <c r="D10" s="55">
        <v>1</v>
      </c>
    </row>
    <row r="11" spans="2:4" ht="12.75">
      <c r="B11" s="54" t="s">
        <v>62</v>
      </c>
      <c r="C11" s="22" t="s">
        <v>63</v>
      </c>
      <c r="D11" s="55">
        <v>800</v>
      </c>
    </row>
    <row r="12" spans="2:4" ht="12.75">
      <c r="B12" s="54" t="s">
        <v>64</v>
      </c>
      <c r="C12" s="22" t="s">
        <v>63</v>
      </c>
      <c r="D12" s="55">
        <v>900</v>
      </c>
    </row>
    <row r="13" spans="2:4" ht="12.75">
      <c r="B13" s="54" t="s">
        <v>65</v>
      </c>
      <c r="C13" s="22" t="s">
        <v>61</v>
      </c>
      <c r="D13" s="55">
        <v>1</v>
      </c>
    </row>
    <row r="14" spans="2:4" ht="12.75">
      <c r="B14" s="54" t="s">
        <v>66</v>
      </c>
      <c r="C14" s="22" t="s">
        <v>63</v>
      </c>
      <c r="D14" s="55">
        <v>3.85</v>
      </c>
    </row>
    <row r="15" spans="2:4" ht="12.75">
      <c r="B15" s="54" t="s">
        <v>67</v>
      </c>
      <c r="C15" s="22" t="s">
        <v>63</v>
      </c>
      <c r="D15" s="55">
        <v>14.7</v>
      </c>
    </row>
    <row r="16" spans="2:4" ht="12.75">
      <c r="B16" s="54" t="s">
        <v>68</v>
      </c>
      <c r="C16" s="22" t="s">
        <v>69</v>
      </c>
      <c r="D16" s="55">
        <v>3.5</v>
      </c>
    </row>
    <row r="17" spans="2:4" ht="12.75">
      <c r="B17" s="54" t="s">
        <v>70</v>
      </c>
      <c r="C17" s="22" t="s">
        <v>63</v>
      </c>
      <c r="D17" s="55">
        <v>4.8</v>
      </c>
    </row>
    <row r="18" spans="2:4" ht="12.75">
      <c r="B18" s="54" t="s">
        <v>71</v>
      </c>
      <c r="C18" s="22" t="s">
        <v>61</v>
      </c>
      <c r="D18" s="55">
        <v>2</v>
      </c>
    </row>
    <row r="19" spans="2:4" ht="12.75">
      <c r="B19" s="54" t="s">
        <v>72</v>
      </c>
      <c r="C19" s="22" t="s">
        <v>69</v>
      </c>
      <c r="D19" s="55">
        <v>36</v>
      </c>
    </row>
    <row r="20" spans="2:4" ht="12.75">
      <c r="B20" s="54" t="s">
        <v>73</v>
      </c>
      <c r="C20" s="22" t="s">
        <v>61</v>
      </c>
      <c r="D20" s="55">
        <v>1</v>
      </c>
    </row>
    <row r="21" spans="2:4" ht="12.75">
      <c r="B21" s="54" t="s">
        <v>74</v>
      </c>
      <c r="C21" s="22" t="s">
        <v>61</v>
      </c>
      <c r="D21" s="55">
        <v>4</v>
      </c>
    </row>
    <row r="22" spans="2:4" ht="12.75">
      <c r="B22" s="54" t="s">
        <v>75</v>
      </c>
      <c r="C22" s="22" t="s">
        <v>61</v>
      </c>
      <c r="D22" s="55">
        <v>2</v>
      </c>
    </row>
    <row r="23" spans="2:4" ht="12.75">
      <c r="B23" s="54" t="s">
        <v>76</v>
      </c>
      <c r="C23" s="22" t="s">
        <v>63</v>
      </c>
      <c r="D23" s="55">
        <v>1.02</v>
      </c>
    </row>
    <row r="24" spans="2:4" ht="12.75">
      <c r="B24" s="54" t="s">
        <v>77</v>
      </c>
      <c r="C24" s="22" t="s">
        <v>61</v>
      </c>
      <c r="D24" s="55">
        <v>5</v>
      </c>
    </row>
    <row r="25" spans="2:4" ht="12.75">
      <c r="B25" s="54" t="s">
        <v>78</v>
      </c>
      <c r="C25" s="22" t="s">
        <v>61</v>
      </c>
      <c r="D25" s="55">
        <v>5</v>
      </c>
    </row>
    <row r="26" spans="2:4" ht="12.75">
      <c r="B26" s="54" t="s">
        <v>79</v>
      </c>
      <c r="C26" s="22" t="s">
        <v>63</v>
      </c>
      <c r="D26" s="55">
        <v>11.9</v>
      </c>
    </row>
    <row r="27" spans="2:4" ht="12.75">
      <c r="B27" s="56" t="s">
        <v>80</v>
      </c>
      <c r="C27" s="57"/>
      <c r="D27" s="57"/>
    </row>
    <row r="28" spans="2:4" ht="12.75">
      <c r="B28" s="58" t="s">
        <v>81</v>
      </c>
      <c r="C28" s="59" t="s">
        <v>61</v>
      </c>
      <c r="D28" s="60">
        <v>1</v>
      </c>
    </row>
    <row r="29" spans="2:4" ht="12.75">
      <c r="B29" s="61" t="s">
        <v>82</v>
      </c>
      <c r="C29" s="62"/>
      <c r="D29" s="63"/>
    </row>
    <row r="30" spans="2:4" ht="12.75">
      <c r="B30" s="64" t="s">
        <v>83</v>
      </c>
      <c r="C30" s="65" t="s">
        <v>84</v>
      </c>
      <c r="D30" s="66">
        <v>3</v>
      </c>
    </row>
    <row r="31" spans="2:4" ht="12.75">
      <c r="B31" s="64" t="s">
        <v>85</v>
      </c>
      <c r="C31" s="65" t="s">
        <v>61</v>
      </c>
      <c r="D31" s="66">
        <v>22</v>
      </c>
    </row>
    <row r="32" spans="2:4" ht="12.75">
      <c r="B32" s="64" t="s">
        <v>86</v>
      </c>
      <c r="C32" s="65" t="s">
        <v>61</v>
      </c>
      <c r="D32" s="66">
        <v>20</v>
      </c>
    </row>
    <row r="33" spans="2:4" ht="12.75">
      <c r="B33" s="64" t="s">
        <v>87</v>
      </c>
      <c r="C33" s="65" t="s">
        <v>61</v>
      </c>
      <c r="D33" s="66">
        <v>3</v>
      </c>
    </row>
    <row r="34" spans="2:4" ht="12.75">
      <c r="B34" s="64" t="s">
        <v>88</v>
      </c>
      <c r="C34" s="65" t="s">
        <v>89</v>
      </c>
      <c r="D34" s="66">
        <v>19</v>
      </c>
    </row>
    <row r="35" spans="2:4" ht="12.75">
      <c r="B35" s="64" t="s">
        <v>90</v>
      </c>
      <c r="C35" s="65" t="s">
        <v>89</v>
      </c>
      <c r="D35" s="66">
        <v>23</v>
      </c>
    </row>
    <row r="36" spans="2:4" ht="12.75">
      <c r="B36" s="64" t="s">
        <v>91</v>
      </c>
      <c r="C36" s="65" t="s">
        <v>89</v>
      </c>
      <c r="D36" s="66">
        <v>8</v>
      </c>
    </row>
    <row r="37" spans="2:4" ht="12.75">
      <c r="B37" s="64" t="s">
        <v>92</v>
      </c>
      <c r="C37" s="65" t="s">
        <v>89</v>
      </c>
      <c r="D37" s="66">
        <v>4</v>
      </c>
    </row>
    <row r="38" spans="2:4" ht="12.75">
      <c r="B38" s="64" t="s">
        <v>93</v>
      </c>
      <c r="C38" s="65" t="s">
        <v>61</v>
      </c>
      <c r="D38" s="66">
        <v>22</v>
      </c>
    </row>
    <row r="39" spans="2:4" ht="12.75">
      <c r="B39" s="64" t="s">
        <v>94</v>
      </c>
      <c r="C39" s="65" t="s">
        <v>61</v>
      </c>
      <c r="D39" s="66">
        <v>20</v>
      </c>
    </row>
    <row r="40" spans="2:4" ht="12.75">
      <c r="B40" s="64" t="s">
        <v>95</v>
      </c>
      <c r="C40" s="65" t="s">
        <v>61</v>
      </c>
      <c r="D40" s="66">
        <v>3</v>
      </c>
    </row>
    <row r="41" spans="2:4" ht="12.75">
      <c r="B41" s="64" t="s">
        <v>96</v>
      </c>
      <c r="C41" s="65" t="s">
        <v>61</v>
      </c>
      <c r="D41" s="66">
        <v>67</v>
      </c>
    </row>
    <row r="42" spans="2:4" ht="12.75">
      <c r="B42" s="64" t="s">
        <v>97</v>
      </c>
      <c r="C42" s="65" t="s">
        <v>61</v>
      </c>
      <c r="D42" s="66">
        <v>20</v>
      </c>
    </row>
    <row r="43" spans="2:4" ht="12.75">
      <c r="B43" s="64" t="s">
        <v>98</v>
      </c>
      <c r="C43" s="65" t="s">
        <v>61</v>
      </c>
      <c r="D43" s="66">
        <v>3</v>
      </c>
    </row>
    <row r="44" spans="2:4" ht="12.75">
      <c r="B44" s="64" t="s">
        <v>99</v>
      </c>
      <c r="C44" s="65" t="s">
        <v>61</v>
      </c>
      <c r="D44" s="66">
        <v>1</v>
      </c>
    </row>
    <row r="45" spans="2:4" ht="12.75">
      <c r="B45" s="61" t="s">
        <v>100</v>
      </c>
      <c r="C45" s="62"/>
      <c r="D45" s="63"/>
    </row>
    <row r="46" spans="2:4" ht="12.75">
      <c r="B46" s="61" t="s">
        <v>101</v>
      </c>
      <c r="C46" s="67"/>
      <c r="D46" s="68"/>
    </row>
  </sheetData>
  <mergeCells count="7">
    <mergeCell ref="B45:D45"/>
    <mergeCell ref="B46:D46"/>
    <mergeCell ref="B8:D8"/>
    <mergeCell ref="B3:D5"/>
    <mergeCell ref="B9:D9"/>
    <mergeCell ref="B27:D27"/>
    <mergeCell ref="B29:D2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2011-05-12T02:43:53Z</cp:lastPrinted>
  <dcterms:created xsi:type="dcterms:W3CDTF">2010-04-01T07:27:06Z</dcterms:created>
  <dcterms:modified xsi:type="dcterms:W3CDTF">2011-05-12T02:44:55Z</dcterms:modified>
  <cp:category/>
  <cp:version/>
  <cp:contentType/>
  <cp:contentStatus/>
</cp:coreProperties>
</file>