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0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  <definedName name="_xlnm.Print_Area" localSheetId="0">'2010'!$A$1:$I$36</definedName>
  </definedNames>
  <calcPr fullCalcOnLoad="1"/>
</workbook>
</file>

<file path=xl/sharedStrings.xml><?xml version="1.0" encoding="utf-8"?>
<sst xmlns="http://schemas.openxmlformats.org/spreadsheetml/2006/main" count="115" uniqueCount="94">
  <si>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</si>
  <si>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</si>
  <si>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</si>
  <si>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</si>
  <si>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</si>
  <si>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</si>
  <si>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</si>
  <si>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</si>
  <si>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</si>
  <si>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</si>
  <si>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</si>
  <si>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</si>
  <si>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</si>
  <si>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</si>
  <si>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</si>
  <si>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</si>
  <si>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</si>
  <si>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</si>
  <si>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</si>
  <si>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</si>
  <si>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</si>
  <si>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</si>
  <si>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</si>
  <si>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</si>
  <si>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</si>
  <si>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</si>
  <si>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</si>
  <si>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</si>
  <si>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</si>
  <si>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</si>
  <si>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</si>
  <si>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</si>
  <si>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</si>
  <si>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</si>
  <si>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</si>
  <si>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</si>
  <si>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</si>
  <si>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</si>
  <si>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</si>
  <si>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</si>
  <si>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</si>
  <si>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</si>
  <si>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</si>
  <si>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</si>
  <si>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</si>
  <si>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</si>
  <si>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</si>
  <si>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</si>
  <si>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</si>
  <si>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</si>
  <si>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</si>
  <si>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</si>
  <si>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</si>
  <si>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</si>
  <si>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40а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</si>
  <si>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</si>
  <si>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</si>
  <si>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</si>
  <si>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</si>
  <si>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2. Текущий ремонт общего имущества в МКД, в т.ч.:</t>
  </si>
  <si>
    <t xml:space="preserve">Изготовление и установка лавочек  </t>
  </si>
  <si>
    <t>шт</t>
  </si>
  <si>
    <t xml:space="preserve">Окраска придомового детского оборудования  </t>
  </si>
  <si>
    <t>м2</t>
  </si>
  <si>
    <t xml:space="preserve">Открытие окон для мытья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</si>
  <si>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</si>
  <si>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</si>
  <si>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</si>
  <si>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ливневой канализации  </t>
  </si>
  <si>
    <t>м</t>
  </si>
  <si>
    <t xml:space="preserve">Ремонт откосов дверного проема  </t>
  </si>
  <si>
    <t xml:space="preserve">Смена дверных приборов замков навесных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</si>
  <si>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</si>
  <si>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</si>
  <si>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</si>
  <si>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Замена электроламп</t>
  </si>
  <si>
    <t>Монтаж светильника НББ</t>
  </si>
  <si>
    <t>Монтаж Таймера Т15</t>
  </si>
  <si>
    <t>4. Санитарно-техническое обслуживание внутридомового оборудования, в т.ч.:</t>
  </si>
  <si>
    <t>Кран шаровый d 25</t>
  </si>
  <si>
    <t>Труба d 25</t>
  </si>
  <si>
    <t>Контрогайка d 25</t>
  </si>
  <si>
    <t>Муфта d15</t>
  </si>
  <si>
    <t>Муфта d 25</t>
  </si>
  <si>
    <t>5. Вывоз твердых бытовых отходов.</t>
  </si>
  <si>
    <t>6. Отопление мест общего пользования.</t>
  </si>
  <si>
    <t xml:space="preserve">Очистка козырьков подъездных от снега  </t>
  </si>
  <si>
    <t xml:space="preserve">Ремонт тамбура- Заделка выбоин в полах цементных площадью до 0.5 м2  </t>
  </si>
  <si>
    <t xml:space="preserve">Сборка створок, фрамуг или глухих переплетов при одном стекле в переплете  </t>
  </si>
  <si>
    <t xml:space="preserve">Устройство металлического ограждения  </t>
  </si>
  <si>
    <t>т</t>
  </si>
  <si>
    <t xml:space="preserve"> Замок навесной </t>
  </si>
  <si>
    <t xml:space="preserve"> шт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</si>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</sst>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168" fontId="5" fillId="0" borderId="1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10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7"/>
  <sheetViews>
    <sheetView tabSelected="1" view="pageBreakPreview" zoomScaleSheetLayoutView="100" workbookViewId="0" topLeftCell="A1">
      <selection activeCell="G22" sqref="G22"/>
    </sheetView>
  </sheetViews>
  <sheetFormatPr defaultColWidth="9.00390625" defaultRowHeight="12.75"/>
  <cols>
    <col min="1" max="1" width="4.625" style="6" customWidth="1"/>
    <col min="2" max="2" width="10.125" style="6" customWidth="1"/>
    <col min="3" max="3" width="37.125" style="6" customWidth="1"/>
    <col min="4" max="4" width="12.00390625" style="6" bestFit="1" customWidth="1"/>
    <col min="5" max="5" width="11.625" style="6" customWidth="1"/>
    <col min="6" max="6" width="13.00390625" style="6" customWidth="1"/>
    <col min="7" max="7" width="40.00390625" style="6" customWidth="1"/>
    <col min="8" max="8" width="10.625" style="6" customWidth="1"/>
    <col min="9" max="9" width="9.625" style="6" customWidth="1"/>
    <col min="10" max="16384" width="9.125" style="6" customWidth="1"/>
  </cols>
  <sheetData>
    <row r="1" spans="1:9" ht="80.2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</row>
    <row r="2" spans="1:9" ht="12" customHeight="1">
      <c r="A2" s="7"/>
      <c r="B2" s="7"/>
      <c r="C2" s="7"/>
      <c r="D2" s="7"/>
      <c r="E2" s="7"/>
      <c r="F2" s="7"/>
      <c r="G2" s="7"/>
      <c r="H2" s="7"/>
      <c r="I2" s="5"/>
    </row>
    <row r="3" spans="1:9" ht="21" customHeight="1">
      <c r="A3" s="62" t="s">
        <v>28</v>
      </c>
      <c r="B3" s="63"/>
      <c r="C3" s="63"/>
      <c r="D3" s="63"/>
      <c r="E3" s="63"/>
      <c r="F3" s="63"/>
      <c r="G3" s="63"/>
      <c r="H3" s="63"/>
      <c r="I3" s="64"/>
    </row>
    <row r="4" spans="1:9" ht="21" customHeight="1">
      <c r="A4" s="8">
        <v>1</v>
      </c>
      <c r="B4" s="65" t="s">
        <v>23</v>
      </c>
      <c r="C4" s="66"/>
      <c r="D4" s="66"/>
      <c r="E4" s="66"/>
      <c r="F4" s="66"/>
      <c r="G4" s="67"/>
      <c r="H4" s="68">
        <v>1985</v>
      </c>
      <c r="I4" s="69"/>
    </row>
    <row r="5" spans="1:9" ht="21" customHeight="1">
      <c r="A5" s="8">
        <v>2</v>
      </c>
      <c r="B5" s="65" t="s">
        <v>20</v>
      </c>
      <c r="C5" s="66"/>
      <c r="D5" s="66"/>
      <c r="E5" s="66"/>
      <c r="F5" s="66"/>
      <c r="G5" s="67"/>
      <c r="H5" s="68">
        <v>5</v>
      </c>
      <c r="I5" s="69"/>
    </row>
    <row r="6" spans="1:9" ht="21" customHeight="1">
      <c r="A6" s="8">
        <v>3</v>
      </c>
      <c r="B6" s="65" t="s">
        <v>21</v>
      </c>
      <c r="C6" s="66"/>
      <c r="D6" s="66"/>
      <c r="E6" s="66"/>
      <c r="F6" s="66"/>
      <c r="G6" s="67"/>
      <c r="H6" s="68">
        <v>4</v>
      </c>
      <c r="I6" s="69"/>
    </row>
    <row r="7" spans="1:9" ht="21" customHeight="1">
      <c r="A7" s="8">
        <v>4</v>
      </c>
      <c r="B7" s="65" t="s">
        <v>22</v>
      </c>
      <c r="C7" s="66"/>
      <c r="D7" s="66"/>
      <c r="E7" s="66"/>
      <c r="F7" s="66"/>
      <c r="G7" s="67"/>
      <c r="H7" s="68">
        <v>58</v>
      </c>
      <c r="I7" s="69"/>
    </row>
    <row r="8" spans="1:9" ht="21" customHeight="1">
      <c r="A8" s="8">
        <v>5</v>
      </c>
      <c r="B8" s="65" t="s">
        <v>24</v>
      </c>
      <c r="C8" s="66"/>
      <c r="D8" s="66"/>
      <c r="E8" s="66"/>
      <c r="F8" s="66"/>
      <c r="G8" s="67"/>
      <c r="H8" s="59">
        <f>H9+H10</f>
        <v>3243</v>
      </c>
      <c r="I8" s="60"/>
    </row>
    <row r="9" spans="1:9" ht="21" customHeight="1">
      <c r="A9" s="8">
        <v>6</v>
      </c>
      <c r="B9" s="65" t="s">
        <v>25</v>
      </c>
      <c r="C9" s="66"/>
      <c r="D9" s="66"/>
      <c r="E9" s="66"/>
      <c r="F9" s="66"/>
      <c r="G9" s="67"/>
      <c r="H9" s="59">
        <v>2897</v>
      </c>
      <c r="I9" s="60"/>
    </row>
    <row r="10" spans="1:9" ht="19.5" customHeight="1">
      <c r="A10" s="8">
        <v>7</v>
      </c>
      <c r="B10" s="58" t="s">
        <v>26</v>
      </c>
      <c r="C10" s="58"/>
      <c r="D10" s="58"/>
      <c r="E10" s="58"/>
      <c r="F10" s="58"/>
      <c r="G10" s="58"/>
      <c r="H10" s="59">
        <v>346</v>
      </c>
      <c r="I10" s="60"/>
    </row>
    <row r="11" spans="1:9" ht="21" customHeight="1">
      <c r="A11" s="8">
        <v>8</v>
      </c>
      <c r="B11" s="58" t="s">
        <v>27</v>
      </c>
      <c r="C11" s="58"/>
      <c r="D11" s="58"/>
      <c r="E11" s="58"/>
      <c r="F11" s="58"/>
      <c r="G11" s="58"/>
      <c r="H11" s="59">
        <v>2749</v>
      </c>
      <c r="I11" s="60"/>
    </row>
    <row r="12" spans="1:9" ht="14.25" customHeight="1">
      <c r="A12" s="61"/>
      <c r="B12" s="61"/>
      <c r="C12" s="61"/>
      <c r="D12" s="61"/>
      <c r="E12" s="61"/>
      <c r="F12" s="61"/>
      <c r="G12" s="61"/>
      <c r="H12" s="61"/>
      <c r="I12" s="61"/>
    </row>
    <row r="13" spans="1:9" ht="21" customHeight="1">
      <c r="A13" s="62" t="s">
        <v>29</v>
      </c>
      <c r="B13" s="63"/>
      <c r="C13" s="63"/>
      <c r="D13" s="63"/>
      <c r="E13" s="63"/>
      <c r="F13" s="63"/>
      <c r="G13" s="63"/>
      <c r="H13" s="63"/>
      <c r="I13" s="64"/>
    </row>
    <row r="14" spans="1:9" ht="21" customHeight="1">
      <c r="A14" s="52" t="s">
        <v>53</v>
      </c>
      <c r="B14" s="53"/>
      <c r="C14" s="53"/>
      <c r="D14" s="53"/>
      <c r="E14" s="53"/>
      <c r="F14" s="53"/>
      <c r="G14" s="53"/>
      <c r="H14" s="53"/>
      <c r="I14" s="54"/>
    </row>
    <row r="15" spans="1:9" ht="12.75" customHeight="1">
      <c r="A15" s="48" t="s">
        <v>3</v>
      </c>
      <c r="B15" s="48" t="s">
        <v>31</v>
      </c>
      <c r="C15" s="55" t="s">
        <v>0</v>
      </c>
      <c r="D15" s="56"/>
      <c r="E15" s="56"/>
      <c r="F15" s="57"/>
      <c r="G15" s="55" t="s">
        <v>2</v>
      </c>
      <c r="H15" s="57"/>
      <c r="I15" s="48" t="s">
        <v>32</v>
      </c>
    </row>
    <row r="16" spans="1:9" ht="84.75" customHeight="1">
      <c r="A16" s="49"/>
      <c r="B16" s="49"/>
      <c r="C16" s="8" t="s">
        <v>1</v>
      </c>
      <c r="D16" s="8" t="s">
        <v>33</v>
      </c>
      <c r="E16" s="8" t="s">
        <v>34</v>
      </c>
      <c r="F16" s="8" t="s">
        <v>49</v>
      </c>
      <c r="G16" s="8" t="s">
        <v>1</v>
      </c>
      <c r="H16" s="8" t="s">
        <v>35</v>
      </c>
      <c r="I16" s="49"/>
    </row>
    <row r="17" spans="1:9" ht="15">
      <c r="A17" s="10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27" customHeight="1">
      <c r="A18" s="11">
        <v>1</v>
      </c>
      <c r="B18" s="12"/>
      <c r="C18" s="13" t="s">
        <v>5</v>
      </c>
      <c r="D18" s="12"/>
      <c r="E18" s="12"/>
      <c r="F18" s="12"/>
      <c r="G18" s="2"/>
      <c r="H18" s="12"/>
      <c r="I18" s="12"/>
    </row>
    <row r="19" spans="1:9" ht="27" customHeight="1">
      <c r="A19" s="8" t="s">
        <v>11</v>
      </c>
      <c r="B19" s="14">
        <v>-2.3970899999999986</v>
      </c>
      <c r="C19" s="9" t="s">
        <v>4</v>
      </c>
      <c r="D19" s="14">
        <v>22.419</v>
      </c>
      <c r="E19" s="14">
        <f>D19-(B19-I19)</f>
        <v>22.04909</v>
      </c>
      <c r="F19" s="14"/>
      <c r="G19" s="21" t="s">
        <v>43</v>
      </c>
      <c r="H19" s="14">
        <f>E19</f>
        <v>22.04909</v>
      </c>
      <c r="I19" s="14">
        <v>-2.767</v>
      </c>
    </row>
    <row r="20" spans="1:9" ht="15">
      <c r="A20" s="48" t="s">
        <v>12</v>
      </c>
      <c r="B20" s="41">
        <v>-50.3</v>
      </c>
      <c r="C20" s="50" t="s">
        <v>50</v>
      </c>
      <c r="D20" s="41">
        <v>382.939</v>
      </c>
      <c r="E20" s="41">
        <f>D20-(B20-I20)</f>
        <v>383.76</v>
      </c>
      <c r="F20" s="41"/>
      <c r="G20" s="46" t="s">
        <v>93</v>
      </c>
      <c r="H20" s="41">
        <f>D20</f>
        <v>382.939</v>
      </c>
      <c r="I20" s="41">
        <v>-49.479</v>
      </c>
    </row>
    <row r="21" spans="1:9" ht="97.5" customHeight="1">
      <c r="A21" s="49"/>
      <c r="B21" s="42"/>
      <c r="C21" s="51"/>
      <c r="D21" s="42"/>
      <c r="E21" s="42"/>
      <c r="F21" s="42"/>
      <c r="G21" s="47"/>
      <c r="H21" s="42"/>
      <c r="I21" s="42"/>
    </row>
    <row r="22" spans="1:9" ht="27" customHeight="1">
      <c r="A22" s="11"/>
      <c r="B22" s="12">
        <f>SUM(B19:B21)</f>
        <v>-52.697089999999996</v>
      </c>
      <c r="C22" s="13" t="s">
        <v>6</v>
      </c>
      <c r="D22" s="12">
        <f>SUM(D19:D21)</f>
        <v>405.358</v>
      </c>
      <c r="E22" s="12">
        <f>SUM(E19:E21)</f>
        <v>405.80908999999997</v>
      </c>
      <c r="F22" s="12"/>
      <c r="G22" s="2"/>
      <c r="H22" s="12">
        <f>SUM(H19:H20)</f>
        <v>404.98809</v>
      </c>
      <c r="I22" s="12">
        <f>SUM(I19:I21)</f>
        <v>-52.246</v>
      </c>
    </row>
    <row r="23" spans="1:9" ht="27" customHeight="1">
      <c r="A23" s="11">
        <v>2</v>
      </c>
      <c r="B23" s="12"/>
      <c r="C23" s="13" t="s">
        <v>7</v>
      </c>
      <c r="D23" s="12"/>
      <c r="E23" s="12"/>
      <c r="F23" s="12"/>
      <c r="G23" s="2"/>
      <c r="H23" s="12"/>
      <c r="I23" s="12"/>
    </row>
    <row r="24" spans="1:9" ht="27" customHeight="1">
      <c r="A24" s="8" t="s">
        <v>14</v>
      </c>
      <c r="B24" s="14">
        <v>-47.85632000000004</v>
      </c>
      <c r="C24" s="9" t="s">
        <v>9</v>
      </c>
      <c r="D24" s="14">
        <v>459.368</v>
      </c>
      <c r="E24" s="14">
        <f>D24-(B24-I24)</f>
        <v>454.02432000000005</v>
      </c>
      <c r="F24" s="14"/>
      <c r="G24" s="22" t="s">
        <v>44</v>
      </c>
      <c r="H24" s="14">
        <f>E24</f>
        <v>454.02432000000005</v>
      </c>
      <c r="I24" s="14">
        <v>-53.2</v>
      </c>
    </row>
    <row r="25" spans="1:9" ht="27" customHeight="1">
      <c r="A25" s="15" t="s">
        <v>15</v>
      </c>
      <c r="B25" s="14">
        <v>-15.513469999999998</v>
      </c>
      <c r="C25" s="9" t="s">
        <v>10</v>
      </c>
      <c r="D25" s="14">
        <v>151.137</v>
      </c>
      <c r="E25" s="14">
        <f>D25-(B25-I25)</f>
        <v>143.98147</v>
      </c>
      <c r="F25" s="14"/>
      <c r="G25" s="22" t="s">
        <v>45</v>
      </c>
      <c r="H25" s="14">
        <f>E25</f>
        <v>143.98147</v>
      </c>
      <c r="I25" s="14">
        <v>-22.669</v>
      </c>
    </row>
    <row r="26" spans="1:9" ht="27" customHeight="1">
      <c r="A26" s="15" t="s">
        <v>16</v>
      </c>
      <c r="B26" s="14">
        <v>-8.854490000000006</v>
      </c>
      <c r="C26" s="9" t="s">
        <v>30</v>
      </c>
      <c r="D26" s="14">
        <v>71.887</v>
      </c>
      <c r="E26" s="14">
        <f>D26-(B26-I26)</f>
        <v>69.54649</v>
      </c>
      <c r="F26" s="14"/>
      <c r="G26" s="22" t="s">
        <v>46</v>
      </c>
      <c r="H26" s="14">
        <f>E26</f>
        <v>69.54649</v>
      </c>
      <c r="I26" s="14">
        <v>-11.195</v>
      </c>
    </row>
    <row r="27" spans="1:9" ht="27" customHeight="1">
      <c r="A27" s="8" t="s">
        <v>17</v>
      </c>
      <c r="B27" s="14">
        <v>-5.92389</v>
      </c>
      <c r="C27" s="9" t="s">
        <v>8</v>
      </c>
      <c r="D27" s="14">
        <v>50.603</v>
      </c>
      <c r="E27" s="14">
        <f>D27-(B27-I27)</f>
        <v>48.781890000000004</v>
      </c>
      <c r="F27" s="14"/>
      <c r="G27" s="22" t="s">
        <v>47</v>
      </c>
      <c r="H27" s="14">
        <f>E27</f>
        <v>48.781890000000004</v>
      </c>
      <c r="I27" s="14">
        <v>-7.745</v>
      </c>
    </row>
    <row r="28" spans="1:9" ht="27" customHeight="1">
      <c r="A28" s="8" t="s">
        <v>36</v>
      </c>
      <c r="B28" s="14">
        <v>-1.3903099999999995</v>
      </c>
      <c r="C28" s="9" t="s">
        <v>37</v>
      </c>
      <c r="D28" s="14">
        <v>10.523</v>
      </c>
      <c r="E28" s="14">
        <f>D28-(B28-I28)</f>
        <v>10.641309999999999</v>
      </c>
      <c r="F28" s="14"/>
      <c r="G28" s="22" t="s">
        <v>48</v>
      </c>
      <c r="H28" s="14">
        <f>E28</f>
        <v>10.641309999999999</v>
      </c>
      <c r="I28" s="14">
        <v>-1.272</v>
      </c>
    </row>
    <row r="29" spans="1:9" ht="27" customHeight="1">
      <c r="A29" s="11"/>
      <c r="B29" s="12">
        <f>SUM(B24:B28)</f>
        <v>-79.53848000000005</v>
      </c>
      <c r="C29" s="13" t="s">
        <v>13</v>
      </c>
      <c r="D29" s="12">
        <f>SUM(D24:D28)</f>
        <v>743.518</v>
      </c>
      <c r="E29" s="12">
        <f>SUM(E24:E28)</f>
        <v>726.9754800000001</v>
      </c>
      <c r="F29" s="12"/>
      <c r="G29" s="3"/>
      <c r="H29" s="12">
        <f>SUM(H24:H28)</f>
        <v>726.9754800000001</v>
      </c>
      <c r="I29" s="12">
        <f>SUM(I24:I28)</f>
        <v>-96.081</v>
      </c>
    </row>
    <row r="30" spans="1:9" ht="26.25" customHeight="1">
      <c r="A30" s="11">
        <v>3</v>
      </c>
      <c r="B30" s="17"/>
      <c r="C30" s="13" t="s">
        <v>38</v>
      </c>
      <c r="D30" s="14"/>
      <c r="E30" s="14"/>
      <c r="F30" s="14"/>
      <c r="G30" s="4"/>
      <c r="H30" s="18"/>
      <c r="I30" s="14"/>
    </row>
    <row r="31" spans="1:9" ht="30" customHeight="1">
      <c r="A31" s="8" t="s">
        <v>51</v>
      </c>
      <c r="B31" s="14">
        <v>0</v>
      </c>
      <c r="C31" s="9" t="s">
        <v>39</v>
      </c>
      <c r="D31" s="14">
        <v>0</v>
      </c>
      <c r="E31" s="14">
        <f>D31-(B31-I31)</f>
        <v>0</v>
      </c>
      <c r="F31" s="14"/>
      <c r="G31" s="4"/>
      <c r="H31" s="14">
        <f>E31</f>
        <v>0</v>
      </c>
      <c r="I31" s="14">
        <v>0</v>
      </c>
    </row>
    <row r="32" spans="1:9" ht="25.5" customHeight="1">
      <c r="A32" s="8" t="s">
        <v>52</v>
      </c>
      <c r="B32" s="14">
        <v>0</v>
      </c>
      <c r="C32" s="9" t="s">
        <v>40</v>
      </c>
      <c r="D32" s="14">
        <v>0.592</v>
      </c>
      <c r="E32" s="14">
        <f>D32-(B32-I32)</f>
        <v>0.488</v>
      </c>
      <c r="F32" s="14"/>
      <c r="G32" s="4"/>
      <c r="H32" s="14">
        <f>E32</f>
        <v>0.488</v>
      </c>
      <c r="I32" s="14">
        <v>-0.104</v>
      </c>
    </row>
    <row r="33" spans="1:9" s="19" customFormat="1" ht="25.5" customHeight="1">
      <c r="A33" s="11"/>
      <c r="B33" s="12">
        <f>SUM(B31:B32)</f>
        <v>0</v>
      </c>
      <c r="C33" s="13" t="s">
        <v>41</v>
      </c>
      <c r="D33" s="12">
        <f>SUM(D31:D32)</f>
        <v>0.592</v>
      </c>
      <c r="E33" s="12">
        <f>SUM(E31:E32)</f>
        <v>0.488</v>
      </c>
      <c r="F33" s="12"/>
      <c r="G33" s="3"/>
      <c r="H33" s="12">
        <f>SUM(H31:H32)</f>
        <v>0.488</v>
      </c>
      <c r="I33" s="12">
        <f>SUM(I31:I32)</f>
        <v>-0.104</v>
      </c>
    </row>
    <row r="34" spans="1:9" ht="27" customHeight="1">
      <c r="A34" s="20"/>
      <c r="B34" s="12">
        <f>SUM(B22,B29,B33)</f>
        <v>-132.23557000000005</v>
      </c>
      <c r="C34" s="13" t="s">
        <v>19</v>
      </c>
      <c r="D34" s="12">
        <f>SUM(D22,D29,D33)</f>
        <v>1149.468</v>
      </c>
      <c r="E34" s="12">
        <f>SUM(E22,E29,E33)</f>
        <v>1133.27257</v>
      </c>
      <c r="F34" s="12"/>
      <c r="G34" s="3"/>
      <c r="H34" s="12">
        <f>SUM(H22,H29,H33)</f>
        <v>1132.4515700000002</v>
      </c>
      <c r="I34" s="12">
        <f>SUM(I22,I29,I33)</f>
        <v>-148.431</v>
      </c>
    </row>
    <row r="35" spans="1:9" ht="31.5" customHeight="1">
      <c r="A35" s="20"/>
      <c r="B35" s="12"/>
      <c r="C35" s="13" t="s">
        <v>42</v>
      </c>
      <c r="D35" s="43">
        <f>E34+F34-D34</f>
        <v>-16.195429999999988</v>
      </c>
      <c r="E35" s="44"/>
      <c r="F35" s="45"/>
      <c r="G35" s="3"/>
      <c r="H35" s="16"/>
      <c r="I35" s="12"/>
    </row>
    <row r="36" spans="1:9" ht="31.5" customHeight="1">
      <c r="A36" s="11">
        <v>3</v>
      </c>
      <c r="B36" s="12">
        <v>-28.304570000000012</v>
      </c>
      <c r="C36" s="13" t="s">
        <v>18</v>
      </c>
      <c r="D36" s="12">
        <v>42.828</v>
      </c>
      <c r="E36" s="12">
        <v>42.34</v>
      </c>
      <c r="F36" s="12"/>
      <c r="G36" s="24"/>
      <c r="H36" s="23"/>
      <c r="I36" s="12">
        <f>B36+E36+F36-H36</f>
        <v>14.035429999999991</v>
      </c>
    </row>
    <row r="37" ht="21" customHeight="1">
      <c r="G37" s="1"/>
    </row>
    <row r="38" ht="15" hidden="1"/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 horizontalCentered="1"/>
  <pageMargins left="0.1968503937007874" right="0.1968503937007874" top="0.1968503937007874" bottom="0.1968503937007874" header="0.5905511811023623" footer="0.3937007874015748"/>
  <pageSetup horizontalDpi="600" verticalDpi="600" orientation="landscape" paperSize="9" scale="98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37"/>
  <sheetViews>
    <sheetView workbookViewId="0" topLeftCell="A1">
      <selection activeCell="B3" sqref="B3:D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4" t="s">
        <v>50</v>
      </c>
      <c r="C3" s="74"/>
      <c r="D3" s="74"/>
    </row>
    <row r="4" spans="2:4" ht="15" customHeight="1">
      <c r="B4" s="74"/>
      <c r="C4" s="74"/>
      <c r="D4" s="74"/>
    </row>
    <row r="5" spans="2:4" ht="15" customHeight="1">
      <c r="B5" s="74"/>
      <c r="C5" s="74"/>
      <c r="D5" s="74"/>
    </row>
    <row r="6" spans="3:4" ht="15.75">
      <c r="C6" s="26"/>
      <c r="D6" s="26"/>
    </row>
    <row r="7" spans="2:4" ht="24" customHeight="1">
      <c r="B7" s="27" t="s">
        <v>55</v>
      </c>
      <c r="C7" s="28" t="s">
        <v>56</v>
      </c>
      <c r="D7" s="28" t="s">
        <v>57</v>
      </c>
    </row>
    <row r="8" spans="2:4" ht="12.75">
      <c r="B8" s="73" t="s">
        <v>58</v>
      </c>
      <c r="C8" s="73"/>
      <c r="D8" s="73"/>
    </row>
    <row r="9" spans="2:4" ht="12.75">
      <c r="B9" s="75" t="s">
        <v>59</v>
      </c>
      <c r="C9" s="76"/>
      <c r="D9" s="77"/>
    </row>
    <row r="10" spans="2:4" ht="12.75">
      <c r="B10" s="29" t="s">
        <v>60</v>
      </c>
      <c r="C10" s="30" t="s">
        <v>61</v>
      </c>
      <c r="D10" s="31">
        <v>1</v>
      </c>
    </row>
    <row r="11" spans="2:4" ht="12.75">
      <c r="B11" s="29" t="s">
        <v>62</v>
      </c>
      <c r="C11" s="30" t="s">
        <v>63</v>
      </c>
      <c r="D11" s="31">
        <v>2</v>
      </c>
    </row>
    <row r="12" spans="2:4" ht="12.75">
      <c r="B12" s="29" t="s">
        <v>64</v>
      </c>
      <c r="C12" s="30" t="s">
        <v>61</v>
      </c>
      <c r="D12" s="31">
        <v>58</v>
      </c>
    </row>
    <row r="13" spans="2:4" ht="12.75">
      <c r="B13" s="29" t="s">
        <v>86</v>
      </c>
      <c r="C13" s="30" t="s">
        <v>63</v>
      </c>
      <c r="D13" s="31">
        <v>31</v>
      </c>
    </row>
    <row r="14" spans="2:4" ht="12.75">
      <c r="B14" s="29" t="s">
        <v>65</v>
      </c>
      <c r="C14" s="30" t="s">
        <v>63</v>
      </c>
      <c r="D14" s="31">
        <v>12</v>
      </c>
    </row>
    <row r="15" spans="2:4" ht="12.75">
      <c r="B15" s="29" t="s">
        <v>66</v>
      </c>
      <c r="C15" s="30" t="s">
        <v>63</v>
      </c>
      <c r="D15" s="31">
        <v>600</v>
      </c>
    </row>
    <row r="16" spans="2:4" ht="12.75">
      <c r="B16" s="29" t="s">
        <v>67</v>
      </c>
      <c r="C16" s="30" t="s">
        <v>63</v>
      </c>
      <c r="D16" s="31">
        <v>1090</v>
      </c>
    </row>
    <row r="17" spans="2:4" ht="12.75">
      <c r="B17" s="29" t="s">
        <v>68</v>
      </c>
      <c r="C17" s="30" t="s">
        <v>69</v>
      </c>
      <c r="D17" s="31">
        <v>4.5</v>
      </c>
    </row>
    <row r="18" spans="2:4" ht="12.75">
      <c r="B18" s="29" t="s">
        <v>70</v>
      </c>
      <c r="C18" s="30" t="s">
        <v>63</v>
      </c>
      <c r="D18" s="31">
        <v>3</v>
      </c>
    </row>
    <row r="19" spans="2:4" ht="12.75">
      <c r="B19" s="29" t="s">
        <v>87</v>
      </c>
      <c r="C19" s="30" t="s">
        <v>61</v>
      </c>
      <c r="D19" s="31">
        <v>2</v>
      </c>
    </row>
    <row r="20" spans="2:4" ht="12.75">
      <c r="B20" s="29" t="s">
        <v>88</v>
      </c>
      <c r="C20" s="30" t="s">
        <v>61</v>
      </c>
      <c r="D20" s="31">
        <v>1</v>
      </c>
    </row>
    <row r="21" spans="2:4" ht="12.75">
      <c r="B21" s="29" t="s">
        <v>71</v>
      </c>
      <c r="C21" s="30" t="s">
        <v>61</v>
      </c>
      <c r="D21" s="31">
        <v>1</v>
      </c>
    </row>
    <row r="22" spans="2:4" ht="12.75">
      <c r="B22" s="29" t="s">
        <v>72</v>
      </c>
      <c r="C22" s="30" t="s">
        <v>61</v>
      </c>
      <c r="D22" s="31">
        <v>4</v>
      </c>
    </row>
    <row r="23" spans="2:4" ht="12.75">
      <c r="B23" s="29" t="s">
        <v>89</v>
      </c>
      <c r="C23" s="30" t="s">
        <v>90</v>
      </c>
      <c r="D23" s="31">
        <v>0.016</v>
      </c>
    </row>
    <row r="24" spans="2:4" ht="12.75">
      <c r="B24" s="29" t="s">
        <v>73</v>
      </c>
      <c r="C24" s="30" t="s">
        <v>63</v>
      </c>
      <c r="D24" s="31">
        <v>1</v>
      </c>
    </row>
    <row r="25" spans="2:4" ht="12.75">
      <c r="B25" s="78" t="s">
        <v>74</v>
      </c>
      <c r="C25" s="79"/>
      <c r="D25" s="79"/>
    </row>
    <row r="26" spans="2:4" ht="12.75">
      <c r="B26" s="33" t="s">
        <v>75</v>
      </c>
      <c r="C26" s="32" t="s">
        <v>61</v>
      </c>
      <c r="D26" s="34">
        <v>5</v>
      </c>
    </row>
    <row r="27" spans="2:4" ht="12.75">
      <c r="B27" s="35" t="s">
        <v>76</v>
      </c>
      <c r="C27" s="36" t="s">
        <v>61</v>
      </c>
      <c r="D27" s="37">
        <v>1</v>
      </c>
    </row>
    <row r="28" spans="2:4" ht="12.75">
      <c r="B28" s="35" t="s">
        <v>77</v>
      </c>
      <c r="C28" s="36" t="s">
        <v>61</v>
      </c>
      <c r="D28" s="37">
        <v>1</v>
      </c>
    </row>
    <row r="29" spans="2:4" ht="12.75">
      <c r="B29" s="39" t="s">
        <v>78</v>
      </c>
      <c r="C29" s="25"/>
      <c r="D29" s="70"/>
    </row>
    <row r="30" spans="2:4" ht="12.75">
      <c r="B30" s="38" t="s">
        <v>91</v>
      </c>
      <c r="C30" s="32" t="s">
        <v>92</v>
      </c>
      <c r="D30" s="40">
        <v>1</v>
      </c>
    </row>
    <row r="31" spans="2:4" ht="12.75">
      <c r="B31" s="38" t="s">
        <v>79</v>
      </c>
      <c r="C31" s="32" t="s">
        <v>61</v>
      </c>
      <c r="D31" s="40">
        <v>3</v>
      </c>
    </row>
    <row r="32" spans="2:4" ht="12.75">
      <c r="B32" s="38" t="s">
        <v>80</v>
      </c>
      <c r="C32" s="32" t="s">
        <v>69</v>
      </c>
      <c r="D32" s="40">
        <v>3</v>
      </c>
    </row>
    <row r="33" spans="2:4" ht="12.75">
      <c r="B33" s="38" t="s">
        <v>81</v>
      </c>
      <c r="C33" s="32" t="s">
        <v>61</v>
      </c>
      <c r="D33" s="40">
        <v>3</v>
      </c>
    </row>
    <row r="34" spans="2:4" ht="12.75">
      <c r="B34" s="38" t="s">
        <v>82</v>
      </c>
      <c r="C34" s="32" t="s">
        <v>61</v>
      </c>
      <c r="D34" s="40">
        <v>3</v>
      </c>
    </row>
    <row r="35" spans="2:4" ht="12.75">
      <c r="B35" s="38" t="s">
        <v>83</v>
      </c>
      <c r="C35" s="32" t="s">
        <v>61</v>
      </c>
      <c r="D35" s="40">
        <v>3</v>
      </c>
    </row>
    <row r="36" spans="2:4" ht="12.75">
      <c r="B36" s="39" t="s">
        <v>84</v>
      </c>
      <c r="C36" s="25"/>
      <c r="D36" s="70"/>
    </row>
    <row r="37" spans="2:4" ht="12.75">
      <c r="B37" s="39" t="s">
        <v>85</v>
      </c>
      <c r="C37" s="71"/>
      <c r="D37" s="72"/>
    </row>
  </sheetData>
  <mergeCells count="7">
    <mergeCell ref="B36:D36"/>
    <mergeCell ref="B37:D37"/>
    <mergeCell ref="B8:D8"/>
    <mergeCell ref="B3:D5"/>
    <mergeCell ref="B9:D9"/>
    <mergeCell ref="B25:D25"/>
    <mergeCell ref="B29:D2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2010-11-15T07:51:16Z</cp:lastPrinted>
  <dcterms:created xsi:type="dcterms:W3CDTF">2010-04-01T07:27:06Z</dcterms:created>
  <dcterms:modified xsi:type="dcterms:W3CDTF">2011-05-11T08:00:19Z</dcterms:modified>
  <cp:category/>
  <cp:version/>
  <cp:contentType/>
  <cp:contentStatus/>
</cp:coreProperties>
</file>