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9330" windowHeight="1257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<sst xmlns="http://schemas.openxmlformats.org/spreadsheetml/2006/main" count="99" uniqueCount="84">
  <si>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</si>
  <si>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</si>
  <si>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</si>
  <si>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</si>
  <si>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</si>
  <si>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</si>
  <si>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</si>
  <si>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</si>
  <si>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</si>
  <si>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</si>
  <si>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</si>
  <si>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</si>
  <si>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</si>
  <si>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</si>
  <si>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</si>
  <si>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</si>
  <si>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</si>
  <si>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</si>
  <si>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</si>
  <si>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</si>
  <si>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</si>
  <si>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</si>
  <si>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</si>
  <si>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</si>
  <si>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</si>
  <si>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</si>
  <si>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</si>
  <si>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</si>
  <si>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</si>
  <si>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</si>
  <si>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</si>
  <si>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</si>
  <si>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</si>
  <si>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</si>
  <si>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</si>
  <si>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</si>
  <si>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</si>
  <si>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</si>
  <si>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</si>
  <si>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</si>
  <si>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</si>
  <si>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</si>
  <si>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</si>
  <si>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</si>
  <si>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</si>
  <si>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</si>
  <si>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</si>
  <si>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</si>
  <si>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</si>
  <si>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</si>
  <si>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</si>
  <si>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</si>
  <si>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</si>
  <si>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</si>
  <si>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24А</t>
    </r>
    <r>
      <rPr>
        <sz val="11"/>
        <rFont val="Times New Roman"/>
        <family val="1"/>
      </rPr>
      <t xml:space="preserve">  
за 2010 год</t>
    </r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</si>
  <si>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</si>
  <si>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</si>
  <si>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</si>
  <si>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</si>
  <si>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</si>
  <si>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</si>
  <si>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</si>
  <si>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</si>
  <si>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</si>
  <si>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</si>
  <si>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</si>
  <si>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>м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</si>
  <si>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</si>
  <si>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</si>
  <si>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</si>
  <si>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</si>
  <si>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</si>
  <si>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</si>
  <si>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25</t>
  </si>
  <si>
    <t>Труба d 25</t>
  </si>
  <si>
    <t>Контрогайка d 25</t>
  </si>
  <si>
    <t>Муфта d15</t>
  </si>
  <si>
    <t>Муфта d 25</t>
  </si>
  <si>
    <t>5. Вывоз твердых бытовых отходов.</t>
  </si>
  <si>
    <t>6. Отопление мест общего пользования.</t>
  </si>
  <si>
    <t xml:space="preserve">Очистка куржака  </t>
  </si>
  <si>
    <t xml:space="preserve">Ремонт тамбура- Заделка выбоин в полах цементных площадью до 1.0 м2  </t>
  </si>
  <si>
    <t xml:space="preserve">Сборка створок, фрамуг или глухих переплетов при одном стекле в переплете  </t>
  </si>
  <si>
    <t>Замок  навесной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</si>
</sst>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5.00390625" style="5" customWidth="1"/>
    <col min="2" max="2" width="9.875" style="5" customWidth="1"/>
    <col min="3" max="3" width="36.25390625" style="5" customWidth="1"/>
    <col min="4" max="4" width="12.875" style="5" customWidth="1"/>
    <col min="5" max="5" width="11.75390625" style="5" customWidth="1"/>
    <col min="6" max="6" width="13.75390625" style="5" customWidth="1"/>
    <col min="7" max="7" width="39.75390625" style="5" customWidth="1"/>
    <col min="8" max="8" width="10.125" style="5" customWidth="1"/>
    <col min="9" max="9" width="9.875" style="5" customWidth="1"/>
    <col min="10" max="16384" width="9.125" style="5" customWidth="1"/>
  </cols>
  <sheetData>
    <row r="1" spans="1:9" ht="76.5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59" t="s">
        <v>23</v>
      </c>
      <c r="C4" s="60"/>
      <c r="D4" s="60"/>
      <c r="E4" s="60"/>
      <c r="F4" s="60"/>
      <c r="G4" s="61"/>
      <c r="H4" s="64">
        <v>1989</v>
      </c>
      <c r="I4" s="65"/>
    </row>
    <row r="5" spans="1:9" ht="21" customHeight="1">
      <c r="A5" s="7">
        <v>2</v>
      </c>
      <c r="B5" s="59" t="s">
        <v>20</v>
      </c>
      <c r="C5" s="60"/>
      <c r="D5" s="60"/>
      <c r="E5" s="60"/>
      <c r="F5" s="60"/>
      <c r="G5" s="61"/>
      <c r="H5" s="62">
        <v>5</v>
      </c>
      <c r="I5" s="63"/>
    </row>
    <row r="6" spans="1:9" ht="21" customHeight="1">
      <c r="A6" s="7">
        <v>3</v>
      </c>
      <c r="B6" s="59" t="s">
        <v>21</v>
      </c>
      <c r="C6" s="60"/>
      <c r="D6" s="60"/>
      <c r="E6" s="60"/>
      <c r="F6" s="60"/>
      <c r="G6" s="61"/>
      <c r="H6" s="62">
        <v>6</v>
      </c>
      <c r="I6" s="63"/>
    </row>
    <row r="7" spans="1:9" ht="21" customHeight="1">
      <c r="A7" s="7">
        <v>4</v>
      </c>
      <c r="B7" s="59" t="s">
        <v>22</v>
      </c>
      <c r="C7" s="60"/>
      <c r="D7" s="60"/>
      <c r="E7" s="60"/>
      <c r="F7" s="60"/>
      <c r="G7" s="61"/>
      <c r="H7" s="62">
        <v>88</v>
      </c>
      <c r="I7" s="63"/>
    </row>
    <row r="8" spans="1:9" ht="21" customHeight="1">
      <c r="A8" s="7">
        <v>5</v>
      </c>
      <c r="B8" s="59" t="s">
        <v>24</v>
      </c>
      <c r="C8" s="60"/>
      <c r="D8" s="60"/>
      <c r="E8" s="60"/>
      <c r="F8" s="60"/>
      <c r="G8" s="61"/>
      <c r="H8" s="66">
        <f>H9+H10</f>
        <v>5003.8</v>
      </c>
      <c r="I8" s="67"/>
    </row>
    <row r="9" spans="1:9" ht="21" customHeight="1">
      <c r="A9" s="7">
        <v>6</v>
      </c>
      <c r="B9" s="59" t="s">
        <v>25</v>
      </c>
      <c r="C9" s="60"/>
      <c r="D9" s="60"/>
      <c r="E9" s="60"/>
      <c r="F9" s="60"/>
      <c r="G9" s="61"/>
      <c r="H9" s="66">
        <v>4386</v>
      </c>
      <c r="I9" s="67"/>
    </row>
    <row r="10" spans="1:9" ht="19.5" customHeight="1">
      <c r="A10" s="7">
        <v>7</v>
      </c>
      <c r="B10" s="37" t="s">
        <v>26</v>
      </c>
      <c r="C10" s="37"/>
      <c r="D10" s="37"/>
      <c r="E10" s="37"/>
      <c r="F10" s="37"/>
      <c r="G10" s="37"/>
      <c r="H10" s="66">
        <v>617.8</v>
      </c>
      <c r="I10" s="67"/>
    </row>
    <row r="11" spans="1:9" ht="21" customHeight="1">
      <c r="A11" s="7">
        <v>8</v>
      </c>
      <c r="B11" s="37" t="s">
        <v>27</v>
      </c>
      <c r="C11" s="37"/>
      <c r="D11" s="37"/>
      <c r="E11" s="37"/>
      <c r="F11" s="37"/>
      <c r="G11" s="37"/>
      <c r="H11" s="66">
        <v>5414</v>
      </c>
      <c r="I11" s="67"/>
    </row>
    <row r="12" spans="1:9" ht="14.25" customHeight="1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52" t="s">
        <v>53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48" t="s">
        <v>3</v>
      </c>
      <c r="B15" s="48" t="s">
        <v>31</v>
      </c>
      <c r="C15" s="42" t="s">
        <v>0</v>
      </c>
      <c r="D15" s="43"/>
      <c r="E15" s="43"/>
      <c r="F15" s="44"/>
      <c r="G15" s="42" t="s">
        <v>2</v>
      </c>
      <c r="H15" s="44"/>
      <c r="I15" s="48" t="s">
        <v>32</v>
      </c>
    </row>
    <row r="16" spans="1:9" ht="77.25" customHeight="1">
      <c r="A16" s="49"/>
      <c r="B16" s="4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6.25" customHeight="1">
      <c r="A19" s="7" t="s">
        <v>11</v>
      </c>
      <c r="B19" s="13">
        <v>-2.9717100000000016</v>
      </c>
      <c r="C19" s="8" t="s">
        <v>4</v>
      </c>
      <c r="D19" s="13">
        <v>34.263</v>
      </c>
      <c r="E19" s="13">
        <f>D19-(B19-I19)</f>
        <v>34.37471</v>
      </c>
      <c r="F19" s="13"/>
      <c r="G19" s="21" t="s">
        <v>43</v>
      </c>
      <c r="H19" s="13">
        <f>D19</f>
        <v>34.263</v>
      </c>
      <c r="I19" s="13">
        <v>-2.86</v>
      </c>
    </row>
    <row r="20" spans="1:9" ht="15">
      <c r="A20" s="48" t="s">
        <v>12</v>
      </c>
      <c r="B20" s="40">
        <v>-64.4</v>
      </c>
      <c r="C20" s="50" t="s">
        <v>52</v>
      </c>
      <c r="D20" s="40">
        <v>587.259</v>
      </c>
      <c r="E20" s="40">
        <f>D20-(B20-I20)</f>
        <v>602.089</v>
      </c>
      <c r="F20" s="40"/>
      <c r="G20" s="38" t="s">
        <v>55</v>
      </c>
      <c r="H20" s="40">
        <f>D20</f>
        <v>587.259</v>
      </c>
      <c r="I20" s="40">
        <v>-49.57</v>
      </c>
    </row>
    <row r="21" spans="1:9" ht="106.5" customHeight="1">
      <c r="A21" s="49"/>
      <c r="B21" s="41"/>
      <c r="C21" s="51"/>
      <c r="D21" s="41"/>
      <c r="E21" s="41"/>
      <c r="F21" s="41"/>
      <c r="G21" s="39"/>
      <c r="H21" s="41"/>
      <c r="I21" s="41"/>
    </row>
    <row r="22" spans="1:9" ht="27" customHeight="1">
      <c r="A22" s="10"/>
      <c r="B22" s="11">
        <f>SUM(B19:B21)</f>
        <v>-67.37171000000001</v>
      </c>
      <c r="C22" s="12" t="s">
        <v>6</v>
      </c>
      <c r="D22" s="11">
        <f>SUM(D19:D21)</f>
        <v>621.522</v>
      </c>
      <c r="E22" s="11">
        <f>SUM(E19:E21)</f>
        <v>636.4637100000001</v>
      </c>
      <c r="F22" s="11"/>
      <c r="G22" s="1"/>
      <c r="H22" s="11">
        <f>SUM(H19:H20)</f>
        <v>621.522</v>
      </c>
      <c r="I22" s="11">
        <f>SUM(I19:I21)</f>
        <v>-52.43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-62.938510000000065</v>
      </c>
      <c r="C24" s="8" t="s">
        <v>9</v>
      </c>
      <c r="D24" s="13">
        <v>638.504</v>
      </c>
      <c r="E24" s="13">
        <f>D24-(B24-I24)</f>
        <v>648.2195100000001</v>
      </c>
      <c r="F24" s="13"/>
      <c r="G24" s="22" t="s">
        <v>44</v>
      </c>
      <c r="H24" s="13">
        <f>E24</f>
        <v>648.2195100000001</v>
      </c>
      <c r="I24" s="13">
        <v>-53.223</v>
      </c>
    </row>
    <row r="25" spans="1:9" ht="27" customHeight="1">
      <c r="A25" s="14" t="s">
        <v>15</v>
      </c>
      <c r="B25" s="13">
        <v>-27.225359999999995</v>
      </c>
      <c r="C25" s="8" t="s">
        <v>10</v>
      </c>
      <c r="D25" s="13">
        <v>287.71</v>
      </c>
      <c r="E25" s="13">
        <f>D25-(B25-I25)</f>
        <v>282.01135999999997</v>
      </c>
      <c r="F25" s="13"/>
      <c r="G25" s="22" t="s">
        <v>45</v>
      </c>
      <c r="H25" s="13">
        <f>E25</f>
        <v>282.01135999999997</v>
      </c>
      <c r="I25" s="13">
        <v>-32.924</v>
      </c>
    </row>
    <row r="26" spans="1:9" ht="27" customHeight="1">
      <c r="A26" s="14" t="s">
        <v>16</v>
      </c>
      <c r="B26" s="13">
        <v>-15.909700000000015</v>
      </c>
      <c r="C26" s="8" t="s">
        <v>30</v>
      </c>
      <c r="D26" s="13">
        <v>135.682</v>
      </c>
      <c r="E26" s="13">
        <f>D26-(B26-I26)</f>
        <v>136.9107</v>
      </c>
      <c r="F26" s="13"/>
      <c r="G26" s="22" t="s">
        <v>46</v>
      </c>
      <c r="H26" s="13">
        <f>E26</f>
        <v>136.9107</v>
      </c>
      <c r="I26" s="13">
        <v>-14.681</v>
      </c>
    </row>
    <row r="27" spans="1:9" ht="27" customHeight="1">
      <c r="A27" s="7" t="s">
        <v>17</v>
      </c>
      <c r="B27" s="13">
        <v>-10.50809000000001</v>
      </c>
      <c r="C27" s="8" t="s">
        <v>8</v>
      </c>
      <c r="D27" s="13">
        <v>99.756</v>
      </c>
      <c r="E27" s="13">
        <f>D27-(B27-I27)</f>
        <v>99.46309000000001</v>
      </c>
      <c r="F27" s="13"/>
      <c r="G27" s="22" t="s">
        <v>47</v>
      </c>
      <c r="H27" s="13">
        <f>E27</f>
        <v>99.46309000000001</v>
      </c>
      <c r="I27" s="13">
        <v>-10.801</v>
      </c>
    </row>
    <row r="28" spans="1:9" ht="27" customHeight="1">
      <c r="A28" s="7" t="s">
        <v>36</v>
      </c>
      <c r="B28" s="13">
        <v>-1.8277100000000015</v>
      </c>
      <c r="C28" s="8" t="s">
        <v>37</v>
      </c>
      <c r="D28" s="13">
        <v>16.071</v>
      </c>
      <c r="E28" s="13">
        <f>D28-(B28-I28)</f>
        <v>16.59071</v>
      </c>
      <c r="F28" s="13"/>
      <c r="G28" s="22" t="s">
        <v>48</v>
      </c>
      <c r="H28" s="13">
        <f>E28</f>
        <v>16.59071</v>
      </c>
      <c r="I28" s="13">
        <v>-1.308</v>
      </c>
    </row>
    <row r="29" spans="1:9" ht="27" customHeight="1">
      <c r="A29" s="10"/>
      <c r="B29" s="11">
        <f>SUM(B24:B28)</f>
        <v>-118.40937000000008</v>
      </c>
      <c r="C29" s="12" t="s">
        <v>13</v>
      </c>
      <c r="D29" s="11">
        <f>SUM(D24:D28)</f>
        <v>1177.723</v>
      </c>
      <c r="E29" s="11">
        <f>SUM(E24:E28)</f>
        <v>1183.19537</v>
      </c>
      <c r="F29" s="11"/>
      <c r="G29" s="2"/>
      <c r="H29" s="11">
        <f>SUM(H24:H28)</f>
        <v>1183.19537</v>
      </c>
      <c r="I29" s="11">
        <f>SUM(I24:I28)</f>
        <v>-112.937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50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51</v>
      </c>
      <c r="B32" s="13">
        <v>0</v>
      </c>
      <c r="C32" s="8" t="s">
        <v>40</v>
      </c>
      <c r="D32" s="13">
        <v>0.406</v>
      </c>
      <c r="E32" s="13">
        <f>D32-(B32-I32)</f>
        <v>0.406</v>
      </c>
      <c r="F32" s="13"/>
      <c r="G32" s="3"/>
      <c r="H32" s="13">
        <f>E32</f>
        <v>0.406</v>
      </c>
      <c r="I32" s="13">
        <v>0</v>
      </c>
    </row>
    <row r="33" spans="1:9" s="18" customFormat="1" ht="26.25" customHeight="1">
      <c r="A33" s="10"/>
      <c r="B33" s="11">
        <f>SUM(B31:B32)</f>
        <v>0</v>
      </c>
      <c r="C33" s="12" t="s">
        <v>41</v>
      </c>
      <c r="D33" s="11">
        <f>SUM(D31:D32)</f>
        <v>0.406</v>
      </c>
      <c r="E33" s="11">
        <f>SUM(E31:E32)</f>
        <v>0.406</v>
      </c>
      <c r="F33" s="11"/>
      <c r="G33" s="2"/>
      <c r="H33" s="11">
        <f>SUM(H31:H32)</f>
        <v>0.406</v>
      </c>
      <c r="I33" s="11">
        <f>SUM(I31:I32)</f>
        <v>0</v>
      </c>
    </row>
    <row r="34" spans="1:9" ht="27" customHeight="1">
      <c r="A34" s="19"/>
      <c r="B34" s="11">
        <f>SUM(B22,B29,B33)</f>
        <v>-185.7810800000001</v>
      </c>
      <c r="C34" s="12" t="s">
        <v>19</v>
      </c>
      <c r="D34" s="11">
        <f>SUM(D22,D29,D33)</f>
        <v>1799.6509999999998</v>
      </c>
      <c r="E34" s="11">
        <f>SUM(E22,E29,E33)</f>
        <v>1820.0650799999999</v>
      </c>
      <c r="F34" s="11"/>
      <c r="G34" s="2"/>
      <c r="H34" s="11">
        <f>SUM(H22,H29,H33)</f>
        <v>1805.1233699999998</v>
      </c>
      <c r="I34" s="11">
        <f>SUM(I22,I29,I33)</f>
        <v>-165.367</v>
      </c>
    </row>
    <row r="35" spans="1:9" ht="28.5">
      <c r="A35" s="19"/>
      <c r="B35" s="11"/>
      <c r="C35" s="12" t="s">
        <v>42</v>
      </c>
      <c r="D35" s="45">
        <f>E34+F34-D34</f>
        <v>20.414080000000013</v>
      </c>
      <c r="E35" s="46"/>
      <c r="F35" s="47"/>
      <c r="G35" s="2"/>
      <c r="H35" s="15"/>
      <c r="I35" s="11"/>
    </row>
    <row r="36" spans="1:9" ht="30.75" customHeight="1">
      <c r="A36" s="10">
        <v>4</v>
      </c>
      <c r="B36" s="11">
        <v>-136.05368999999973</v>
      </c>
      <c r="C36" s="12" t="s">
        <v>18</v>
      </c>
      <c r="D36" s="11">
        <v>66.391</v>
      </c>
      <c r="E36" s="11">
        <v>67.79</v>
      </c>
      <c r="F36" s="11"/>
      <c r="G36" s="23"/>
      <c r="H36" s="20"/>
      <c r="I36" s="11">
        <f>B36+E36+F36-H36</f>
        <v>-68.26368999999973</v>
      </c>
    </row>
    <row r="37" ht="121.5" customHeight="1"/>
  </sheetData>
  <mergeCells count="36"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D35:F35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C15:F15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8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29"/>
  <sheetViews>
    <sheetView workbookViewId="0" topLeftCell="A1">
      <selection activeCell="B11" sqref="B1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3" t="s">
        <v>52</v>
      </c>
      <c r="C3" s="73"/>
      <c r="D3" s="73"/>
    </row>
    <row r="4" spans="2:4" ht="15" customHeight="1">
      <c r="B4" s="73"/>
      <c r="C4" s="73"/>
      <c r="D4" s="73"/>
    </row>
    <row r="5" spans="2:4" ht="15" customHeight="1">
      <c r="B5" s="73"/>
      <c r="C5" s="73"/>
      <c r="D5" s="73"/>
    </row>
    <row r="6" spans="3:4" ht="15.75">
      <c r="C6" s="25"/>
      <c r="D6" s="25"/>
    </row>
    <row r="7" spans="2:4" ht="24" customHeight="1">
      <c r="B7" s="26" t="s">
        <v>56</v>
      </c>
      <c r="C7" s="27" t="s">
        <v>57</v>
      </c>
      <c r="D7" s="27" t="s">
        <v>58</v>
      </c>
    </row>
    <row r="8" spans="2:4" ht="12.75">
      <c r="B8" s="72" t="s">
        <v>59</v>
      </c>
      <c r="C8" s="72"/>
      <c r="D8" s="72"/>
    </row>
    <row r="9" spans="2:4" ht="12.75">
      <c r="B9" s="74" t="s">
        <v>60</v>
      </c>
      <c r="C9" s="75"/>
      <c r="D9" s="76"/>
    </row>
    <row r="10" spans="2:4" ht="12.75">
      <c r="B10" s="28" t="s">
        <v>63</v>
      </c>
      <c r="C10" s="29" t="s">
        <v>62</v>
      </c>
      <c r="D10" s="30">
        <v>36</v>
      </c>
    </row>
    <row r="11" spans="2:4" ht="12.75">
      <c r="B11" s="28" t="s">
        <v>80</v>
      </c>
      <c r="C11" s="29" t="s">
        <v>62</v>
      </c>
      <c r="D11" s="30">
        <v>31</v>
      </c>
    </row>
    <row r="12" spans="2:4" ht="12.75">
      <c r="B12" s="28" t="s">
        <v>64</v>
      </c>
      <c r="C12" s="29" t="s">
        <v>62</v>
      </c>
      <c r="D12" s="30">
        <v>900</v>
      </c>
    </row>
    <row r="13" spans="2:4" ht="12.75">
      <c r="B13" s="28" t="s">
        <v>65</v>
      </c>
      <c r="C13" s="29" t="s">
        <v>62</v>
      </c>
      <c r="D13" s="30">
        <v>900</v>
      </c>
    </row>
    <row r="14" spans="2:4" ht="12.75">
      <c r="B14" s="28" t="s">
        <v>81</v>
      </c>
      <c r="C14" s="29" t="s">
        <v>61</v>
      </c>
      <c r="D14" s="30">
        <v>1</v>
      </c>
    </row>
    <row r="15" spans="2:4" ht="12.75">
      <c r="B15" s="28" t="s">
        <v>82</v>
      </c>
      <c r="C15" s="29" t="s">
        <v>61</v>
      </c>
      <c r="D15" s="30">
        <v>1</v>
      </c>
    </row>
    <row r="16" spans="2:4" ht="12.75">
      <c r="B16" s="28" t="s">
        <v>67</v>
      </c>
      <c r="C16" s="29" t="s">
        <v>62</v>
      </c>
      <c r="D16" s="30">
        <v>1.17</v>
      </c>
    </row>
    <row r="17" spans="2:4" ht="12.75">
      <c r="B17" s="28" t="s">
        <v>68</v>
      </c>
      <c r="C17" s="29" t="s">
        <v>61</v>
      </c>
      <c r="D17" s="30">
        <v>1</v>
      </c>
    </row>
    <row r="18" spans="2:4" ht="12.75">
      <c r="B18" s="28" t="s">
        <v>69</v>
      </c>
      <c r="C18" s="29" t="s">
        <v>62</v>
      </c>
      <c r="D18" s="30">
        <v>17.2</v>
      </c>
    </row>
    <row r="19" spans="2:4" ht="12.75">
      <c r="B19" s="77" t="s">
        <v>70</v>
      </c>
      <c r="C19" s="78"/>
      <c r="D19" s="78"/>
    </row>
    <row r="20" spans="2:4" ht="12.75">
      <c r="B20" s="32" t="s">
        <v>71</v>
      </c>
      <c r="C20" s="33" t="s">
        <v>61</v>
      </c>
      <c r="D20" s="34">
        <v>1</v>
      </c>
    </row>
    <row r="21" spans="2:4" ht="12.75">
      <c r="B21" s="24" t="s">
        <v>72</v>
      </c>
      <c r="C21" s="68"/>
      <c r="D21" s="69"/>
    </row>
    <row r="22" spans="2:4" ht="12.75">
      <c r="B22" s="35" t="s">
        <v>83</v>
      </c>
      <c r="C22" s="31" t="s">
        <v>61</v>
      </c>
      <c r="D22" s="36">
        <v>9</v>
      </c>
    </row>
    <row r="23" spans="2:4" ht="12.75">
      <c r="B23" s="35" t="s">
        <v>73</v>
      </c>
      <c r="C23" s="31" t="s">
        <v>61</v>
      </c>
      <c r="D23" s="36">
        <v>3</v>
      </c>
    </row>
    <row r="24" spans="2:4" ht="12.75">
      <c r="B24" s="35" t="s">
        <v>74</v>
      </c>
      <c r="C24" s="31" t="s">
        <v>66</v>
      </c>
      <c r="D24" s="36">
        <v>1</v>
      </c>
    </row>
    <row r="25" spans="2:4" ht="12.75">
      <c r="B25" s="35" t="s">
        <v>75</v>
      </c>
      <c r="C25" s="31" t="s">
        <v>61</v>
      </c>
      <c r="D25" s="36">
        <v>3</v>
      </c>
    </row>
    <row r="26" spans="2:4" ht="12.75">
      <c r="B26" s="35" t="s">
        <v>76</v>
      </c>
      <c r="C26" s="31" t="s">
        <v>61</v>
      </c>
      <c r="D26" s="36">
        <v>3</v>
      </c>
    </row>
    <row r="27" spans="2:4" ht="12.75">
      <c r="B27" s="35" t="s">
        <v>77</v>
      </c>
      <c r="C27" s="31" t="s">
        <v>61</v>
      </c>
      <c r="D27" s="36">
        <v>3</v>
      </c>
    </row>
    <row r="28" spans="2:4" ht="12.75">
      <c r="B28" s="24" t="s">
        <v>78</v>
      </c>
      <c r="C28" s="68"/>
      <c r="D28" s="69"/>
    </row>
    <row r="29" spans="2:4" ht="12.75">
      <c r="B29" s="24" t="s">
        <v>79</v>
      </c>
      <c r="C29" s="70"/>
      <c r="D29" s="71"/>
    </row>
  </sheetData>
  <mergeCells count="7">
    <mergeCell ref="B28:D28"/>
    <mergeCell ref="B29:D29"/>
    <mergeCell ref="B8:D8"/>
    <mergeCell ref="B3:D5"/>
    <mergeCell ref="B9:D9"/>
    <mergeCell ref="B19:D19"/>
    <mergeCell ref="B21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2010-10-18T12:56:23Z</cp:lastPrinted>
  <dcterms:created xsi:type="dcterms:W3CDTF">2010-04-01T07:27:06Z</dcterms:created>
  <dcterms:modified xsi:type="dcterms:W3CDTF">2011-05-11T04:00:39Z</dcterms:modified>
  <cp:category/>
  <cp:version/>
  <cp:contentType/>
  <cp:contentStatus/>
</cp:coreProperties>
</file>