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9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<sst xmlns="http://schemas.openxmlformats.org/spreadsheetml/2006/main" count="146" uniqueCount="108">
  <si>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</si>
  <si>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</si>
  <si>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</si>
  <si>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</si>
  <si>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</si>
  <si>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</si>
  <si>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</si>
  <si>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</si>
  <si>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</si>
  <si>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</si>
  <si>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</si>
  <si>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</si>
  <si>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</si>
  <si>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</si>
  <si>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</si>
  <si>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</si>
  <si>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</si>
  <si>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</si>
  <si>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</si>
  <si>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</si>
  <si>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</si>
  <si>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</si>
  <si>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</si>
  <si>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</si>
  <si>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</si>
  <si>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</si>
  <si>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</si>
  <si>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</si>
  <si>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</si>
  <si>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</si>
  <si>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</si>
  <si>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</si>
  <si>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</si>
  <si>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</si>
  <si>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</si>
  <si>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</si>
  <si>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</si>
  <si>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</si>
  <si>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</si>
  <si>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</si>
  <si>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</si>
  <si>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</si>
  <si>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</si>
  <si>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</si>
  <si>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</si>
  <si>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</si>
  <si>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</si>
  <si>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</si>
  <si>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</si>
  <si>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</si>
  <si>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</si>
  <si>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</si>
  <si>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</si>
  <si>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</si>
  <si>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</si>
  <si>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</si>
  <si>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</si>
  <si>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</si>
  <si>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</si>
  <si>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</si>
  <si>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</si>
  <si>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1б</t>
    </r>
    <r>
      <rPr>
        <sz val="11"/>
        <rFont val="Times New Roman"/>
        <family val="1"/>
      </rPr>
      <t xml:space="preserve">
за 2011 год</t>
    </r>
  </si>
  <si>
    <t>1. Санитарное содержание МКД и придомовой территории.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</si>
  <si>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</si>
  <si>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>м2</t>
  </si>
  <si>
    <t>шт</t>
  </si>
  <si>
    <t xml:space="preserve">Закрытие окон после мытья  </t>
  </si>
  <si>
    <t xml:space="preserve">Замена автомата  </t>
  </si>
  <si>
    <t xml:space="preserve">Замена электроламп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</si>
  <si>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</si>
  <si>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</si>
  <si>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</si>
  <si>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</si>
  <si>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</si>
  <si>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</si>
  <si>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</si>
  <si>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</si>
  <si>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</si>
  <si>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</si>
  <si>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</si>
  <si>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придомового оборудования  </t>
  </si>
  <si>
    <t xml:space="preserve">Ремонт чердачного люка  </t>
  </si>
  <si>
    <t xml:space="preserve">Ремонт швов бетонной кровли кровли  </t>
  </si>
  <si>
    <t xml:space="preserve">Установка пружин  </t>
  </si>
  <si>
    <t xml:space="preserve">Устройство бетонной отмостки  </t>
  </si>
  <si>
    <t>м3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</si>
  <si>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</si>
  <si>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</si>
  <si>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</si>
  <si>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</si>
  <si>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</si>
  <si>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</si>
  <si>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</si>
  <si>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</si>
  <si>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</si>
  <si>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Муфта d15</t>
  </si>
  <si>
    <t>Муфта d 20</t>
  </si>
  <si>
    <t xml:space="preserve">Демонтаж дверного блока  </t>
  </si>
  <si>
    <t xml:space="preserve">Замена патрона  </t>
  </si>
  <si>
    <t xml:space="preserve">Обетонирование урн при установке  </t>
  </si>
  <si>
    <t xml:space="preserve">Ремонт бетонной кровли в один слой  </t>
  </si>
  <si>
    <t xml:space="preserve">Смена остекления S до 0,25 м2  </t>
  </si>
  <si>
    <t xml:space="preserve">Устройство изоляции обмазочной битумной мастикой в один слой  </t>
  </si>
  <si>
    <t xml:space="preserve">Устройство промазки и расшивки швов панелей перекрытий раствором  </t>
  </si>
  <si>
    <t>Труба d40</t>
  </si>
  <si>
    <t>Труба d57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</si>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</sst>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28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375" style="5" customWidth="1"/>
    <col min="5" max="5" width="10.75390625" style="5" customWidth="1"/>
    <col min="6" max="6" width="12.875" style="5" customWidth="1"/>
    <col min="7" max="7" width="43.8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8" t="s">
        <v>28</v>
      </c>
      <c r="B3" s="59"/>
      <c r="C3" s="59"/>
      <c r="D3" s="59"/>
      <c r="E3" s="59"/>
      <c r="F3" s="59"/>
      <c r="G3" s="59"/>
      <c r="H3" s="59"/>
      <c r="I3" s="31"/>
    </row>
    <row r="4" spans="1:9" ht="21" customHeight="1">
      <c r="A4" s="7">
        <v>1</v>
      </c>
      <c r="B4" s="51" t="s">
        <v>23</v>
      </c>
      <c r="C4" s="52"/>
      <c r="D4" s="52"/>
      <c r="E4" s="52"/>
      <c r="F4" s="52"/>
      <c r="G4" s="53"/>
      <c r="H4" s="60">
        <v>1989</v>
      </c>
      <c r="I4" s="61"/>
    </row>
    <row r="5" spans="1:9" ht="21" customHeight="1">
      <c r="A5" s="7">
        <v>2</v>
      </c>
      <c r="B5" s="51" t="s">
        <v>20</v>
      </c>
      <c r="C5" s="52"/>
      <c r="D5" s="52"/>
      <c r="E5" s="52"/>
      <c r="F5" s="52"/>
      <c r="G5" s="53"/>
      <c r="H5" s="60">
        <v>5</v>
      </c>
      <c r="I5" s="61"/>
    </row>
    <row r="6" spans="1:9" ht="21" customHeight="1">
      <c r="A6" s="7">
        <v>3</v>
      </c>
      <c r="B6" s="51" t="s">
        <v>21</v>
      </c>
      <c r="C6" s="52"/>
      <c r="D6" s="52"/>
      <c r="E6" s="52"/>
      <c r="F6" s="52"/>
      <c r="G6" s="53"/>
      <c r="H6" s="60">
        <v>4</v>
      </c>
      <c r="I6" s="61"/>
    </row>
    <row r="7" spans="1:9" ht="21" customHeight="1">
      <c r="A7" s="7">
        <v>4</v>
      </c>
      <c r="B7" s="51" t="s">
        <v>22</v>
      </c>
      <c r="C7" s="52"/>
      <c r="D7" s="52"/>
      <c r="E7" s="52"/>
      <c r="F7" s="52"/>
      <c r="G7" s="53"/>
      <c r="H7" s="60">
        <v>58</v>
      </c>
      <c r="I7" s="61"/>
    </row>
    <row r="8" spans="1:9" ht="21" customHeight="1">
      <c r="A8" s="7">
        <v>5</v>
      </c>
      <c r="B8" s="51" t="s">
        <v>24</v>
      </c>
      <c r="C8" s="52"/>
      <c r="D8" s="52"/>
      <c r="E8" s="52"/>
      <c r="F8" s="52"/>
      <c r="G8" s="53"/>
      <c r="H8" s="54">
        <f>H9+H10</f>
        <v>3284.9</v>
      </c>
      <c r="I8" s="55"/>
    </row>
    <row r="9" spans="1:9" ht="21" customHeight="1">
      <c r="A9" s="7">
        <v>6</v>
      </c>
      <c r="B9" s="51" t="s">
        <v>25</v>
      </c>
      <c r="C9" s="52"/>
      <c r="D9" s="52"/>
      <c r="E9" s="52"/>
      <c r="F9" s="52"/>
      <c r="G9" s="53"/>
      <c r="H9" s="54">
        <v>2934.5</v>
      </c>
      <c r="I9" s="55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4">
        <v>350.4</v>
      </c>
      <c r="I10" s="55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4">
        <v>4419</v>
      </c>
      <c r="I11" s="55"/>
    </row>
    <row r="12" spans="1:9" ht="14.25" customHeigh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21" customHeight="1">
      <c r="A13" s="58" t="s">
        <v>29</v>
      </c>
      <c r="B13" s="59"/>
      <c r="C13" s="59"/>
      <c r="D13" s="59"/>
      <c r="E13" s="59"/>
      <c r="F13" s="59"/>
      <c r="G13" s="59"/>
      <c r="H13" s="59"/>
      <c r="I13" s="31"/>
    </row>
    <row r="14" spans="1:9" ht="21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3"/>
    </row>
    <row r="15" spans="1:9" ht="12.75" customHeight="1">
      <c r="A15" s="44" t="s">
        <v>3</v>
      </c>
      <c r="B15" s="44" t="s">
        <v>31</v>
      </c>
      <c r="C15" s="46" t="s">
        <v>0</v>
      </c>
      <c r="D15" s="47"/>
      <c r="E15" s="47"/>
      <c r="F15" s="48"/>
      <c r="G15" s="46" t="s">
        <v>2</v>
      </c>
      <c r="H15" s="48"/>
      <c r="I15" s="44" t="s">
        <v>32</v>
      </c>
    </row>
    <row r="16" spans="1:9" ht="82.5" customHeight="1">
      <c r="A16" s="45"/>
      <c r="B16" s="4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-1.4</v>
      </c>
      <c r="C19" s="8" t="s">
        <v>4</v>
      </c>
      <c r="D19" s="13">
        <v>26.8</v>
      </c>
      <c r="E19" s="13">
        <f>D19-(B19-I19)</f>
        <v>26.7</v>
      </c>
      <c r="F19" s="13"/>
      <c r="G19" s="21" t="s">
        <v>43</v>
      </c>
      <c r="H19" s="13">
        <f>E19</f>
        <v>26.7</v>
      </c>
      <c r="I19" s="13">
        <v>-1.5</v>
      </c>
    </row>
    <row r="20" spans="1:9" ht="15">
      <c r="A20" s="44" t="s">
        <v>12</v>
      </c>
      <c r="B20" s="32">
        <v>-23.7</v>
      </c>
      <c r="C20" s="49" t="s">
        <v>50</v>
      </c>
      <c r="D20" s="32">
        <v>456.5</v>
      </c>
      <c r="E20" s="32">
        <v>453.8</v>
      </c>
      <c r="F20" s="32"/>
      <c r="G20" s="37" t="s">
        <v>60</v>
      </c>
      <c r="H20" s="39">
        <v>504.068</v>
      </c>
      <c r="I20" s="32">
        <f>B20-D20+E20+E20-H20</f>
        <v>-76.66799999999995</v>
      </c>
    </row>
    <row r="21" spans="1:9" ht="102.75" customHeight="1">
      <c r="A21" s="45"/>
      <c r="B21" s="33"/>
      <c r="C21" s="50"/>
      <c r="D21" s="33"/>
      <c r="E21" s="33"/>
      <c r="F21" s="33"/>
      <c r="G21" s="38"/>
      <c r="H21" s="40"/>
      <c r="I21" s="33"/>
    </row>
    <row r="22" spans="1:9" ht="30" customHeight="1">
      <c r="A22" s="10"/>
      <c r="B22" s="11">
        <f>SUM(B19:B21)</f>
        <v>-25.099999999999998</v>
      </c>
      <c r="C22" s="12" t="s">
        <v>6</v>
      </c>
      <c r="D22" s="11">
        <f>SUM(D19:D21)</f>
        <v>483.3</v>
      </c>
      <c r="E22" s="11">
        <f>SUM(E19:E21)</f>
        <v>480.5</v>
      </c>
      <c r="F22" s="11"/>
      <c r="G22" s="1"/>
      <c r="H22" s="11">
        <f>SUM(H19:H20)</f>
        <v>530.768</v>
      </c>
      <c r="I22" s="11">
        <f>SUM(I19:I21)</f>
        <v>-78.16799999999995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-25.6</v>
      </c>
      <c r="C24" s="8" t="s">
        <v>9</v>
      </c>
      <c r="D24" s="13">
        <v>502.3</v>
      </c>
      <c r="E24" s="13">
        <f>D24-(B24-I24)</f>
        <v>498.90000000000003</v>
      </c>
      <c r="F24" s="13"/>
      <c r="G24" s="22" t="s">
        <v>44</v>
      </c>
      <c r="H24" s="13">
        <f>E24</f>
        <v>498.90000000000003</v>
      </c>
      <c r="I24" s="13">
        <v>-29</v>
      </c>
    </row>
    <row r="25" spans="1:9" ht="27" customHeight="1">
      <c r="A25" s="14" t="s">
        <v>15</v>
      </c>
      <c r="B25" s="13">
        <v>-10.3</v>
      </c>
      <c r="C25" s="8" t="s">
        <v>10</v>
      </c>
      <c r="D25" s="13">
        <v>205.3</v>
      </c>
      <c r="E25" s="13">
        <f>D25-(B25-I25)</f>
        <v>205.5</v>
      </c>
      <c r="F25" s="13"/>
      <c r="G25" s="22" t="s">
        <v>45</v>
      </c>
      <c r="H25" s="13">
        <f>E25</f>
        <v>205.5</v>
      </c>
      <c r="I25" s="13">
        <v>-10.1</v>
      </c>
    </row>
    <row r="26" spans="1:9" ht="27" customHeight="1">
      <c r="A26" s="14" t="s">
        <v>16</v>
      </c>
      <c r="B26" s="13">
        <v>-5.2</v>
      </c>
      <c r="C26" s="8" t="s">
        <v>30</v>
      </c>
      <c r="D26" s="13">
        <v>100.1</v>
      </c>
      <c r="E26" s="13">
        <f>D26-(B26-I26)</f>
        <v>100.39999999999999</v>
      </c>
      <c r="F26" s="13"/>
      <c r="G26" s="22" t="s">
        <v>46</v>
      </c>
      <c r="H26" s="13">
        <f>E26</f>
        <v>100.39999999999999</v>
      </c>
      <c r="I26" s="13">
        <v>-4.9</v>
      </c>
    </row>
    <row r="27" spans="1:9" ht="27" customHeight="1">
      <c r="A27" s="7" t="s">
        <v>17</v>
      </c>
      <c r="B27" s="13">
        <v>-3.7</v>
      </c>
      <c r="C27" s="8" t="s">
        <v>8</v>
      </c>
      <c r="D27" s="13">
        <v>69.7</v>
      </c>
      <c r="E27" s="13">
        <f>D27-(B27-I27)</f>
        <v>70</v>
      </c>
      <c r="F27" s="13"/>
      <c r="G27" s="22" t="s">
        <v>47</v>
      </c>
      <c r="H27" s="13">
        <f>E27</f>
        <v>70</v>
      </c>
      <c r="I27" s="13">
        <v>-3.4</v>
      </c>
    </row>
    <row r="28" spans="1:9" ht="27" customHeight="1">
      <c r="A28" s="7" t="s">
        <v>36</v>
      </c>
      <c r="B28" s="13">
        <v>-0.6</v>
      </c>
      <c r="C28" s="8" t="s">
        <v>37</v>
      </c>
      <c r="D28" s="13">
        <v>11.2</v>
      </c>
      <c r="E28" s="13">
        <f>D28-(B28-I28)</f>
        <v>11.1</v>
      </c>
      <c r="F28" s="13"/>
      <c r="G28" s="22" t="s">
        <v>48</v>
      </c>
      <c r="H28" s="13">
        <f>E28</f>
        <v>11.1</v>
      </c>
      <c r="I28" s="13">
        <v>-0.7</v>
      </c>
    </row>
    <row r="29" spans="1:9" ht="27" customHeight="1">
      <c r="A29" s="10"/>
      <c r="B29" s="11">
        <f>SUM(B24:B28)</f>
        <v>-45.40000000000001</v>
      </c>
      <c r="C29" s="12" t="s">
        <v>13</v>
      </c>
      <c r="D29" s="11">
        <f>SUM(D24:D28)</f>
        <v>888.6000000000001</v>
      </c>
      <c r="E29" s="11">
        <f>SUM(E24:E28)</f>
        <v>885.9000000000001</v>
      </c>
      <c r="F29" s="11"/>
      <c r="G29" s="2"/>
      <c r="H29" s="11">
        <f>SUM(H24:H28)</f>
        <v>885.9000000000001</v>
      </c>
      <c r="I29" s="11">
        <f>SUM(I24:I28)</f>
        <v>-48.1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-0.019120000000000026</v>
      </c>
      <c r="C31" s="8" t="s">
        <v>39</v>
      </c>
      <c r="D31" s="13">
        <v>0.1</v>
      </c>
      <c r="E31" s="13">
        <f>D31-(B31-I31)</f>
        <v>0.11912000000000003</v>
      </c>
      <c r="F31" s="13"/>
      <c r="G31" s="3"/>
      <c r="H31" s="13">
        <f>E31</f>
        <v>0.11912000000000003</v>
      </c>
      <c r="I31" s="13">
        <v>0</v>
      </c>
    </row>
    <row r="32" spans="1:9" ht="25.5" customHeight="1">
      <c r="A32" s="7" t="s">
        <v>52</v>
      </c>
      <c r="B32" s="13">
        <v>-0.5</v>
      </c>
      <c r="C32" s="8" t="s">
        <v>40</v>
      </c>
      <c r="D32" s="13">
        <v>11.2</v>
      </c>
      <c r="E32" s="13">
        <f>D32-(B32-I32)</f>
        <v>11.1</v>
      </c>
      <c r="F32" s="13"/>
      <c r="G32" s="3"/>
      <c r="H32" s="13">
        <f>E32</f>
        <v>11.1</v>
      </c>
      <c r="I32" s="13">
        <v>-0.6</v>
      </c>
    </row>
    <row r="33" spans="1:9" s="18" customFormat="1" ht="25.5" customHeight="1">
      <c r="A33" s="10"/>
      <c r="B33" s="11">
        <f>SUM(B31:B32)</f>
        <v>-0.51912</v>
      </c>
      <c r="C33" s="12" t="s">
        <v>41</v>
      </c>
      <c r="D33" s="11">
        <f>SUM(D31:D32)</f>
        <v>11.299999999999999</v>
      </c>
      <c r="E33" s="11">
        <f>SUM(E31:E32)</f>
        <v>11.21912</v>
      </c>
      <c r="F33" s="11"/>
      <c r="G33" s="2"/>
      <c r="H33" s="11">
        <f>SUM(H31:H32)</f>
        <v>11.21912</v>
      </c>
      <c r="I33" s="11">
        <f>SUM(I31:I32)</f>
        <v>-0.6</v>
      </c>
    </row>
    <row r="34" spans="1:9" ht="27" customHeight="1">
      <c r="A34" s="19"/>
      <c r="B34" s="11">
        <f>SUM(B22,B29,B33)</f>
        <v>-71.01912000000002</v>
      </c>
      <c r="C34" s="12" t="s">
        <v>19</v>
      </c>
      <c r="D34" s="11">
        <f>SUM(D22,D29,D33)</f>
        <v>1383.2</v>
      </c>
      <c r="E34" s="11">
        <f>SUM(E22,E29,E33)</f>
        <v>1377.61912</v>
      </c>
      <c r="F34" s="11"/>
      <c r="G34" s="2"/>
      <c r="H34" s="11">
        <f>SUM(H22,H29,H33)</f>
        <v>1427.88712</v>
      </c>
      <c r="I34" s="11">
        <f>SUM(I22,I29,I33)</f>
        <v>-126.86799999999994</v>
      </c>
    </row>
    <row r="35" spans="1:9" ht="42.75" customHeight="1">
      <c r="A35" s="19"/>
      <c r="B35" s="11"/>
      <c r="C35" s="12" t="s">
        <v>42</v>
      </c>
      <c r="D35" s="34">
        <f>E34+F34-D34</f>
        <v>-5.580879999999979</v>
      </c>
      <c r="E35" s="35"/>
      <c r="F35" s="36"/>
      <c r="G35" s="2"/>
      <c r="H35" s="15"/>
      <c r="I35" s="11"/>
    </row>
    <row r="36" spans="1:9" ht="34.5" customHeight="1">
      <c r="A36" s="10">
        <v>4</v>
      </c>
      <c r="B36" s="11">
        <v>93.1</v>
      </c>
      <c r="C36" s="12" t="s">
        <v>18</v>
      </c>
      <c r="D36" s="11">
        <f>6.8+39.6</f>
        <v>46.4</v>
      </c>
      <c r="E36" s="11">
        <f>7.8+38.7</f>
        <v>46.5</v>
      </c>
      <c r="F36" s="11"/>
      <c r="G36" s="22"/>
      <c r="H36" s="20">
        <v>62.35</v>
      </c>
      <c r="I36" s="11">
        <f>B36+E36+F36-H36</f>
        <v>77.25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8"/>
  <sheetViews>
    <sheetView zoomScalePageLayoutView="0" workbookViewId="0" topLeftCell="A31">
      <selection activeCell="E60" sqref="E6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50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67" t="s">
        <v>62</v>
      </c>
      <c r="C8" s="67"/>
      <c r="D8" s="67"/>
    </row>
    <row r="9" spans="2:4" ht="24.75" customHeight="1">
      <c r="B9" s="69" t="s">
        <v>63</v>
      </c>
      <c r="C9" s="70"/>
      <c r="D9" s="71"/>
    </row>
    <row r="10" spans="2:4" ht="12.75">
      <c r="B10" s="26" t="s">
        <v>97</v>
      </c>
      <c r="C10" s="27" t="s">
        <v>64</v>
      </c>
      <c r="D10" s="28">
        <v>1.28</v>
      </c>
    </row>
    <row r="11" spans="2:4" ht="12.75">
      <c r="B11" s="26" t="s">
        <v>66</v>
      </c>
      <c r="C11" s="27" t="s">
        <v>65</v>
      </c>
      <c r="D11" s="28">
        <v>6</v>
      </c>
    </row>
    <row r="12" spans="2:4" ht="12.75">
      <c r="B12" s="26" t="s">
        <v>67</v>
      </c>
      <c r="C12" s="27" t="s">
        <v>65</v>
      </c>
      <c r="D12" s="28">
        <v>1</v>
      </c>
    </row>
    <row r="13" spans="2:4" ht="12.75">
      <c r="B13" s="26" t="s">
        <v>98</v>
      </c>
      <c r="C13" s="27" t="s">
        <v>65</v>
      </c>
      <c r="D13" s="28">
        <v>2</v>
      </c>
    </row>
    <row r="14" spans="2:4" ht="12.75">
      <c r="B14" s="26" t="s">
        <v>68</v>
      </c>
      <c r="C14" s="27" t="s">
        <v>65</v>
      </c>
      <c r="D14" s="28">
        <v>4</v>
      </c>
    </row>
    <row r="15" spans="2:4" ht="12.75">
      <c r="B15" s="26" t="s">
        <v>99</v>
      </c>
      <c r="C15" s="27" t="s">
        <v>85</v>
      </c>
      <c r="D15" s="28">
        <v>0.1</v>
      </c>
    </row>
    <row r="16" spans="2:4" ht="12.75">
      <c r="B16" s="26" t="s">
        <v>69</v>
      </c>
      <c r="C16" s="27" t="s">
        <v>65</v>
      </c>
      <c r="D16" s="28">
        <v>27</v>
      </c>
    </row>
    <row r="17" spans="2:4" ht="12.75">
      <c r="B17" s="26" t="s">
        <v>70</v>
      </c>
      <c r="C17" s="27" t="s">
        <v>64</v>
      </c>
      <c r="D17" s="28">
        <v>106</v>
      </c>
    </row>
    <row r="18" spans="2:4" ht="12.75">
      <c r="B18" s="26" t="s">
        <v>71</v>
      </c>
      <c r="C18" s="27" t="s">
        <v>64</v>
      </c>
      <c r="D18" s="28">
        <v>700</v>
      </c>
    </row>
    <row r="19" spans="2:4" ht="12.75">
      <c r="B19" s="26" t="s">
        <v>72</v>
      </c>
      <c r="C19" s="27" t="s">
        <v>64</v>
      </c>
      <c r="D19" s="28">
        <v>1250</v>
      </c>
    </row>
    <row r="20" spans="2:4" ht="12.75">
      <c r="B20" s="26" t="s">
        <v>73</v>
      </c>
      <c r="C20" s="27" t="s">
        <v>74</v>
      </c>
      <c r="D20" s="28">
        <v>16</v>
      </c>
    </row>
    <row r="21" spans="2:4" ht="12.75">
      <c r="B21" s="26" t="s">
        <v>100</v>
      </c>
      <c r="C21" s="27" t="s">
        <v>64</v>
      </c>
      <c r="D21" s="28">
        <v>7.5</v>
      </c>
    </row>
    <row r="22" spans="2:4" ht="12.75">
      <c r="B22" s="26" t="s">
        <v>75</v>
      </c>
      <c r="C22" s="27" t="s">
        <v>65</v>
      </c>
      <c r="D22" s="28">
        <v>2</v>
      </c>
    </row>
    <row r="23" spans="2:4" ht="12.75">
      <c r="B23" s="26" t="s">
        <v>76</v>
      </c>
      <c r="C23" s="27" t="s">
        <v>65</v>
      </c>
      <c r="D23" s="28">
        <v>10</v>
      </c>
    </row>
    <row r="24" spans="2:4" ht="12.75">
      <c r="B24" s="26" t="s">
        <v>77</v>
      </c>
      <c r="C24" s="27" t="s">
        <v>64</v>
      </c>
      <c r="D24" s="28">
        <v>3</v>
      </c>
    </row>
    <row r="25" spans="2:4" ht="12.75">
      <c r="B25" s="26" t="s">
        <v>78</v>
      </c>
      <c r="C25" s="27" t="s">
        <v>79</v>
      </c>
      <c r="D25" s="28">
        <v>50</v>
      </c>
    </row>
    <row r="26" spans="2:4" ht="12.75">
      <c r="B26" s="26" t="s">
        <v>80</v>
      </c>
      <c r="C26" s="27" t="s">
        <v>65</v>
      </c>
      <c r="D26" s="28">
        <v>1</v>
      </c>
    </row>
    <row r="27" spans="2:4" ht="12.75">
      <c r="B27" s="26" t="s">
        <v>81</v>
      </c>
      <c r="C27" s="27" t="s">
        <v>65</v>
      </c>
      <c r="D27" s="28">
        <v>1</v>
      </c>
    </row>
    <row r="28" spans="2:4" ht="12.75">
      <c r="B28" s="26" t="s">
        <v>82</v>
      </c>
      <c r="C28" s="27" t="s">
        <v>64</v>
      </c>
      <c r="D28" s="28">
        <v>2.25</v>
      </c>
    </row>
    <row r="29" spans="2:4" ht="12.75">
      <c r="B29" s="26" t="s">
        <v>101</v>
      </c>
      <c r="C29" s="27" t="s">
        <v>64</v>
      </c>
      <c r="D29" s="28">
        <v>0.23</v>
      </c>
    </row>
    <row r="30" spans="2:4" ht="12.75">
      <c r="B30" s="26" t="s">
        <v>83</v>
      </c>
      <c r="C30" s="27" t="s">
        <v>65</v>
      </c>
      <c r="D30" s="28">
        <v>5</v>
      </c>
    </row>
    <row r="31" spans="2:4" ht="12.75">
      <c r="B31" s="26" t="s">
        <v>84</v>
      </c>
      <c r="C31" s="27" t="s">
        <v>85</v>
      </c>
      <c r="D31" s="28">
        <v>0.2</v>
      </c>
    </row>
    <row r="32" spans="2:4" ht="12.75">
      <c r="B32" s="26" t="s">
        <v>102</v>
      </c>
      <c r="C32" s="27" t="s">
        <v>64</v>
      </c>
      <c r="D32" s="28">
        <v>33.6</v>
      </c>
    </row>
    <row r="33" spans="2:4" ht="12.75">
      <c r="B33" s="26" t="s">
        <v>103</v>
      </c>
      <c r="C33" s="27" t="s">
        <v>74</v>
      </c>
      <c r="D33" s="28">
        <v>4</v>
      </c>
    </row>
    <row r="34" spans="2:4" ht="12.75">
      <c r="B34" s="26" t="s">
        <v>86</v>
      </c>
      <c r="C34" s="27" t="s">
        <v>64</v>
      </c>
      <c r="D34" s="28">
        <v>0.6</v>
      </c>
    </row>
    <row r="35" spans="2:4" ht="12.75">
      <c r="B35" s="62" t="s">
        <v>57</v>
      </c>
      <c r="C35" s="63"/>
      <c r="D35" s="64"/>
    </row>
    <row r="36" spans="2:4" ht="12.75">
      <c r="B36" s="29" t="s">
        <v>87</v>
      </c>
      <c r="C36" s="30" t="s">
        <v>65</v>
      </c>
      <c r="D36" s="29">
        <v>15</v>
      </c>
    </row>
    <row r="37" spans="2:4" ht="12.75">
      <c r="B37" s="29" t="s">
        <v>88</v>
      </c>
      <c r="C37" s="30" t="s">
        <v>65</v>
      </c>
      <c r="D37" s="29">
        <v>15</v>
      </c>
    </row>
    <row r="38" spans="2:4" ht="12.75">
      <c r="B38" s="29" t="s">
        <v>89</v>
      </c>
      <c r="C38" s="30" t="s">
        <v>74</v>
      </c>
      <c r="D38" s="29">
        <v>27</v>
      </c>
    </row>
    <row r="39" spans="2:4" ht="12.75">
      <c r="B39" s="29" t="s">
        <v>90</v>
      </c>
      <c r="C39" s="30" t="s">
        <v>74</v>
      </c>
      <c r="D39" s="29">
        <v>27</v>
      </c>
    </row>
    <row r="40" spans="2:4" ht="12.75">
      <c r="B40" s="29" t="s">
        <v>91</v>
      </c>
      <c r="C40" s="30" t="s">
        <v>74</v>
      </c>
      <c r="D40" s="29">
        <v>20</v>
      </c>
    </row>
    <row r="41" spans="2:4" ht="12.75">
      <c r="B41" s="29" t="s">
        <v>92</v>
      </c>
      <c r="C41" s="30" t="s">
        <v>74</v>
      </c>
      <c r="D41" s="29">
        <v>23</v>
      </c>
    </row>
    <row r="42" spans="2:4" ht="12.75">
      <c r="B42" s="29" t="s">
        <v>104</v>
      </c>
      <c r="C42" s="30" t="s">
        <v>74</v>
      </c>
      <c r="D42" s="29">
        <v>17</v>
      </c>
    </row>
    <row r="43" spans="2:4" ht="12.75">
      <c r="B43" s="29" t="s">
        <v>105</v>
      </c>
      <c r="C43" s="30" t="s">
        <v>74</v>
      </c>
      <c r="D43" s="29">
        <v>21</v>
      </c>
    </row>
    <row r="44" spans="2:4" ht="12.75">
      <c r="B44" s="29" t="s">
        <v>93</v>
      </c>
      <c r="C44" s="30" t="s">
        <v>65</v>
      </c>
      <c r="D44" s="29">
        <v>15</v>
      </c>
    </row>
    <row r="45" spans="2:4" ht="12.75">
      <c r="B45" s="29" t="s">
        <v>94</v>
      </c>
      <c r="C45" s="30" t="s">
        <v>65</v>
      </c>
      <c r="D45" s="29">
        <v>15</v>
      </c>
    </row>
    <row r="46" spans="2:4" ht="12.75">
      <c r="B46" s="29" t="s">
        <v>95</v>
      </c>
      <c r="C46" s="30" t="s">
        <v>65</v>
      </c>
      <c r="D46" s="29">
        <v>25</v>
      </c>
    </row>
    <row r="47" spans="2:4" ht="12.75">
      <c r="B47" s="29" t="s">
        <v>96</v>
      </c>
      <c r="C47" s="30" t="s">
        <v>65</v>
      </c>
      <c r="D47" s="29">
        <v>15</v>
      </c>
    </row>
    <row r="48" spans="2:4" ht="12.75">
      <c r="B48" s="62" t="s">
        <v>58</v>
      </c>
      <c r="C48" s="63"/>
      <c r="D48" s="64"/>
    </row>
    <row r="49" spans="2:4" ht="12.75">
      <c r="B49" s="62" t="s">
        <v>59</v>
      </c>
      <c r="C49" s="65"/>
      <c r="D49" s="66"/>
    </row>
    <row r="53" spans="2:4" ht="12.75">
      <c r="B53" s="68" t="s">
        <v>106</v>
      </c>
      <c r="C53" s="68"/>
      <c r="D53" s="68"/>
    </row>
    <row r="54" spans="2:4" ht="12.75">
      <c r="B54" s="68"/>
      <c r="C54" s="68"/>
      <c r="D54" s="68"/>
    </row>
    <row r="55" spans="2:4" ht="12.75">
      <c r="B55" s="68"/>
      <c r="C55" s="68"/>
      <c r="D55" s="68"/>
    </row>
    <row r="56" spans="3:4" ht="15.75">
      <c r="C56" s="23"/>
      <c r="D56" s="23"/>
    </row>
    <row r="57" spans="2:4" ht="12.75">
      <c r="B57" s="24" t="s">
        <v>54</v>
      </c>
      <c r="C57" s="25" t="s">
        <v>55</v>
      </c>
      <c r="D57" s="25" t="s">
        <v>56</v>
      </c>
    </row>
    <row r="58" spans="2:4" ht="12.75">
      <c r="B58" s="29" t="s">
        <v>107</v>
      </c>
      <c r="C58" s="30" t="s">
        <v>65</v>
      </c>
      <c r="D58" s="29">
        <v>1</v>
      </c>
    </row>
  </sheetData>
  <sheetProtection/>
  <mergeCells count="7">
    <mergeCell ref="B53:D55"/>
    <mergeCell ref="B48:D48"/>
    <mergeCell ref="B49:D49"/>
    <mergeCell ref="B8:D8"/>
    <mergeCell ref="B3:D5"/>
    <mergeCell ref="B9:D9"/>
    <mergeCell ref="B35:D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2010-11-16T10:11:38Z</cp:lastPrinted>
  <dcterms:created xsi:type="dcterms:W3CDTF">2010-04-01T07:27:06Z</dcterms:created>
  <dcterms:modified xsi:type="dcterms:W3CDTF">2012-04-14T03:19:14Z</dcterms:modified>
  <cp:category/>
  <cp:version/>
  <cp:contentType/>
  <cp:contentStatus/>
</cp:coreProperties>
</file>