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55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<sst xmlns="http://schemas.openxmlformats.org/spreadsheetml/2006/main" count="145" uniqueCount="107">
  <si>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</si>
  <si>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</si>
  <si>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</si>
  <si>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</si>
  <si>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</si>
  <si>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</si>
  <si>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</si>
  <si>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</si>
  <si>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</si>
  <si>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</si>
  <si>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</si>
  <si>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</si>
  <si>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</si>
  <si>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</si>
  <si>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</si>
  <si>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</si>
  <si>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</si>
  <si>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</si>
  <si>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</si>
  <si>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</si>
  <si>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</si>
  <si>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</si>
  <si>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</si>
  <si>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</si>
  <si>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</si>
  <si>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</si>
  <si>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</si>
  <si>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</si>
  <si>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</si>
  <si>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</si>
  <si>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</si>
  <si>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</si>
  <si>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</si>
  <si>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</si>
  <si>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</si>
  <si>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</si>
  <si>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</si>
  <si>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</si>
  <si>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</si>
  <si>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</si>
  <si>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</si>
  <si>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</si>
  <si>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</si>
  <si>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</si>
  <si>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</si>
  <si>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</si>
  <si>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</si>
  <si>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</si>
  <si>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</si>
  <si>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</si>
  <si>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</si>
  <si>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</si>
  <si>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</si>
  <si>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</si>
  <si>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</si>
  <si>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</si>
  <si>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</si>
  <si>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</si>
  <si>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</si>
  <si>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</si>
  <si>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</si>
  <si>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</si>
  <si>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5а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</si>
  <si>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</si>
  <si>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</si>
  <si>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</si>
  <si>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выключателя  </t>
  </si>
  <si>
    <t>шт</t>
  </si>
  <si>
    <t xml:space="preserve">Замена электроламп  </t>
  </si>
  <si>
    <t xml:space="preserve">Малый ремонт створных оконных переплетов со снятием с места  </t>
  </si>
  <si>
    <t xml:space="preserve">Обивка дверей кровельной сталью неоцинкованной по дереву с одной стороны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</si>
  <si>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</si>
  <si>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</si>
  <si>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</si>
  <si>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</si>
  <si>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</si>
  <si>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</si>
  <si>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</si>
  <si>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РП- известковая окраска поверхностей  </t>
  </si>
  <si>
    <t xml:space="preserve">Ремонт РП- м/о плинтусов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</si>
  <si>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</si>
  <si>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</si>
  <si>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тамбура- известковая окраска поверхностей  </t>
  </si>
  <si>
    <t xml:space="preserve">Ремонт тамбура- ремонт штукатурки потолка цем-изв. раствором S до 1м2, толщ. 20мм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</si>
  <si>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</si>
  <si>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</si>
  <si>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</si>
  <si>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</si>
  <si>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</si>
  <si>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0,25 м2  </t>
  </si>
  <si>
    <t xml:space="preserve">Смена остекления S до 0,5 м2  </t>
  </si>
  <si>
    <t xml:space="preserve">Установка пружин  </t>
  </si>
  <si>
    <t xml:space="preserve">Установка снятых рам  </t>
  </si>
  <si>
    <t xml:space="preserve">Устройство крылец бетонных  </t>
  </si>
  <si>
    <t>м3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</si>
  <si>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</si>
  <si>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</si>
  <si>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</si>
  <si>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</si>
  <si>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</si>
  <si>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Труба d 20</t>
  </si>
  <si>
    <t>Контрогайка d 15</t>
  </si>
  <si>
    <t>Контрогайка d 20</t>
  </si>
  <si>
    <t>Муфта d15</t>
  </si>
  <si>
    <t>Муфта d20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</si>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</sst>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#,##0.0&quot;р.&quot;"/>
    <numFmt numFmtId="172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8" fontId="2" fillId="0" borderId="10" xfId="0" applyNumberFormat="1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 indent="5"/>
    </xf>
    <xf numFmtId="0" fontId="5" fillId="0" borderId="14" xfId="0" applyFont="1" applyBorder="1" applyAlignment="1">
      <alignment horizontal="left" vertical="center" wrapText="1" indent="5"/>
    </xf>
    <xf numFmtId="0" fontId="5" fillId="0" borderId="12" xfId="0" applyFont="1" applyBorder="1" applyAlignment="1">
      <alignment horizontal="left" vertical="center" wrapText="1" indent="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6">
      <selection activeCell="H37" sqref="H37"/>
    </sheetView>
  </sheetViews>
  <sheetFormatPr defaultColWidth="9.00390625" defaultRowHeight="12.75"/>
  <cols>
    <col min="1" max="1" width="4.625" style="10" customWidth="1"/>
    <col min="2" max="2" width="10.125" style="10" customWidth="1"/>
    <col min="3" max="3" width="36.375" style="10" customWidth="1"/>
    <col min="4" max="4" width="12.00390625" style="10" bestFit="1" customWidth="1"/>
    <col min="5" max="5" width="11.125" style="10" customWidth="1"/>
    <col min="6" max="6" width="13.25390625" style="10" bestFit="1" customWidth="1"/>
    <col min="7" max="7" width="44.00390625" style="10" customWidth="1"/>
    <col min="8" max="8" width="10.00390625" style="10" customWidth="1"/>
    <col min="9" max="9" width="8.625" style="10" bestFit="1" customWidth="1"/>
    <col min="10" max="16384" width="9.125" style="10" customWidth="1"/>
  </cols>
  <sheetData>
    <row r="1" spans="1:9" ht="77.2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11"/>
      <c r="B2" s="11"/>
      <c r="C2" s="11"/>
      <c r="D2" s="11"/>
      <c r="E2" s="11"/>
      <c r="F2" s="11"/>
      <c r="G2" s="11"/>
      <c r="H2" s="11"/>
      <c r="I2" s="9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12">
        <v>1</v>
      </c>
      <c r="B4" s="37" t="s">
        <v>23</v>
      </c>
      <c r="C4" s="38"/>
      <c r="D4" s="38"/>
      <c r="E4" s="38"/>
      <c r="F4" s="38"/>
      <c r="G4" s="39"/>
      <c r="H4" s="40">
        <v>1986</v>
      </c>
      <c r="I4" s="41"/>
    </row>
    <row r="5" spans="1:9" ht="21" customHeight="1">
      <c r="A5" s="12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12">
        <v>3</v>
      </c>
      <c r="B6" s="37" t="s">
        <v>21</v>
      </c>
      <c r="C6" s="38"/>
      <c r="D6" s="38"/>
      <c r="E6" s="38"/>
      <c r="F6" s="38"/>
      <c r="G6" s="39"/>
      <c r="H6" s="40">
        <v>4</v>
      </c>
      <c r="I6" s="41"/>
    </row>
    <row r="7" spans="1:9" ht="21" customHeight="1">
      <c r="A7" s="12">
        <v>4</v>
      </c>
      <c r="B7" s="37" t="s">
        <v>22</v>
      </c>
      <c r="C7" s="38"/>
      <c r="D7" s="38"/>
      <c r="E7" s="38"/>
      <c r="F7" s="38"/>
      <c r="G7" s="39"/>
      <c r="H7" s="40">
        <v>58</v>
      </c>
      <c r="I7" s="41"/>
    </row>
    <row r="8" spans="1:9" ht="21" customHeight="1">
      <c r="A8" s="12">
        <v>5</v>
      </c>
      <c r="B8" s="37" t="s">
        <v>24</v>
      </c>
      <c r="C8" s="38"/>
      <c r="D8" s="38"/>
      <c r="E8" s="38"/>
      <c r="F8" s="38"/>
      <c r="G8" s="39"/>
      <c r="H8" s="42">
        <f>H9+H10</f>
        <v>3280.9</v>
      </c>
      <c r="I8" s="43"/>
    </row>
    <row r="9" spans="1:9" ht="21" customHeight="1">
      <c r="A9" s="12">
        <v>6</v>
      </c>
      <c r="B9" s="37" t="s">
        <v>25</v>
      </c>
      <c r="C9" s="38"/>
      <c r="D9" s="38"/>
      <c r="E9" s="38"/>
      <c r="F9" s="38"/>
      <c r="G9" s="39"/>
      <c r="H9" s="42">
        <v>2878.3</v>
      </c>
      <c r="I9" s="43"/>
    </row>
    <row r="10" spans="1:9" ht="19.5" customHeight="1">
      <c r="A10" s="12">
        <v>7</v>
      </c>
      <c r="B10" s="44" t="s">
        <v>26</v>
      </c>
      <c r="C10" s="44"/>
      <c r="D10" s="44"/>
      <c r="E10" s="44"/>
      <c r="F10" s="44"/>
      <c r="G10" s="44"/>
      <c r="H10" s="42">
        <v>402.6</v>
      </c>
      <c r="I10" s="43"/>
    </row>
    <row r="11" spans="1:9" ht="21" customHeight="1">
      <c r="A11" s="12">
        <v>8</v>
      </c>
      <c r="B11" s="44" t="s">
        <v>27</v>
      </c>
      <c r="C11" s="44"/>
      <c r="D11" s="44"/>
      <c r="E11" s="44"/>
      <c r="F11" s="44"/>
      <c r="G11" s="44"/>
      <c r="H11" s="42">
        <v>3463</v>
      </c>
      <c r="I11" s="43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45" t="s">
        <v>3</v>
      </c>
      <c r="B15" s="45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45" t="s">
        <v>32</v>
      </c>
    </row>
    <row r="16" spans="1:9" ht="81" customHeight="1">
      <c r="A16" s="46"/>
      <c r="B16" s="46"/>
      <c r="C16" s="12" t="s">
        <v>1</v>
      </c>
      <c r="D16" s="12" t="s">
        <v>33</v>
      </c>
      <c r="E16" s="12" t="s">
        <v>34</v>
      </c>
      <c r="F16" s="12" t="s">
        <v>49</v>
      </c>
      <c r="G16" s="12" t="s">
        <v>1</v>
      </c>
      <c r="H16" s="12" t="s">
        <v>35</v>
      </c>
      <c r="I16" s="46"/>
    </row>
    <row r="17" spans="1:9" ht="15">
      <c r="A17" s="14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</row>
    <row r="18" spans="1:9" ht="27" customHeight="1">
      <c r="A18" s="15">
        <v>1</v>
      </c>
      <c r="B18" s="4"/>
      <c r="C18" s="16" t="s">
        <v>5</v>
      </c>
      <c r="D18" s="4"/>
      <c r="E18" s="4"/>
      <c r="F18" s="4"/>
      <c r="G18" s="1"/>
      <c r="H18" s="4"/>
      <c r="I18" s="4"/>
    </row>
    <row r="19" spans="1:9" ht="27" customHeight="1">
      <c r="A19" s="12" t="s">
        <v>11</v>
      </c>
      <c r="B19" s="17">
        <v>-1.6</v>
      </c>
      <c r="C19" s="13" t="s">
        <v>4</v>
      </c>
      <c r="D19" s="17">
        <v>26.3</v>
      </c>
      <c r="E19" s="17">
        <f>D19-(B19-I19)</f>
        <v>26.3</v>
      </c>
      <c r="F19" s="17"/>
      <c r="G19" s="7" t="s">
        <v>43</v>
      </c>
      <c r="H19" s="17">
        <f>E19</f>
        <v>26.3</v>
      </c>
      <c r="I19" s="17">
        <v>-1.6</v>
      </c>
    </row>
    <row r="20" spans="1:9" ht="15">
      <c r="A20" s="45" t="s">
        <v>12</v>
      </c>
      <c r="B20" s="47">
        <v>-27.6</v>
      </c>
      <c r="C20" s="49" t="s">
        <v>50</v>
      </c>
      <c r="D20" s="47">
        <v>450.1</v>
      </c>
      <c r="E20" s="47">
        <v>450.3</v>
      </c>
      <c r="F20" s="47"/>
      <c r="G20" s="60" t="s">
        <v>61</v>
      </c>
      <c r="H20" s="47">
        <v>450.3</v>
      </c>
      <c r="I20" s="47">
        <f>B20-D20+E20+E20-H20</f>
        <v>-27.400000000000034</v>
      </c>
    </row>
    <row r="21" spans="1:9" ht="96" customHeight="1">
      <c r="A21" s="46"/>
      <c r="B21" s="48"/>
      <c r="C21" s="50"/>
      <c r="D21" s="48"/>
      <c r="E21" s="48"/>
      <c r="F21" s="48"/>
      <c r="G21" s="61"/>
      <c r="H21" s="48"/>
      <c r="I21" s="48"/>
    </row>
    <row r="22" spans="1:9" ht="27" customHeight="1">
      <c r="A22" s="15"/>
      <c r="B22" s="4">
        <f>SUM(B19:B21)</f>
        <v>-29.200000000000003</v>
      </c>
      <c r="C22" s="16" t="s">
        <v>6</v>
      </c>
      <c r="D22" s="4">
        <f>SUM(D19:D21)</f>
        <v>476.40000000000003</v>
      </c>
      <c r="E22" s="4">
        <f>SUM(E19:E21)</f>
        <v>476.6</v>
      </c>
      <c r="F22" s="4"/>
      <c r="G22" s="1"/>
      <c r="H22" s="4">
        <f>SUM(H19:H20)</f>
        <v>476.6</v>
      </c>
      <c r="I22" s="4">
        <f>SUM(I19:I21)</f>
        <v>-29.000000000000036</v>
      </c>
    </row>
    <row r="23" spans="1:9" ht="27" customHeight="1">
      <c r="A23" s="15">
        <v>2</v>
      </c>
      <c r="B23" s="4"/>
      <c r="C23" s="16" t="s">
        <v>7</v>
      </c>
      <c r="D23" s="4"/>
      <c r="E23" s="4"/>
      <c r="F23" s="4"/>
      <c r="G23" s="1"/>
      <c r="H23" s="4"/>
      <c r="I23" s="4"/>
    </row>
    <row r="24" spans="1:9" ht="27" customHeight="1">
      <c r="A24" s="12" t="s">
        <v>14</v>
      </c>
      <c r="B24" s="17">
        <v>-29.7</v>
      </c>
      <c r="C24" s="13" t="s">
        <v>9</v>
      </c>
      <c r="D24" s="17">
        <v>490.8</v>
      </c>
      <c r="E24" s="17">
        <f>D24-(B24-I24)</f>
        <v>490.90000000000003</v>
      </c>
      <c r="F24" s="17"/>
      <c r="G24" s="8" t="s">
        <v>44</v>
      </c>
      <c r="H24" s="17">
        <f>E24</f>
        <v>490.90000000000003</v>
      </c>
      <c r="I24" s="17">
        <v>-29.6</v>
      </c>
    </row>
    <row r="25" spans="1:9" ht="27" customHeight="1">
      <c r="A25" s="18" t="s">
        <v>15</v>
      </c>
      <c r="B25" s="17">
        <v>-18.8</v>
      </c>
      <c r="C25" s="13" t="s">
        <v>10</v>
      </c>
      <c r="D25" s="17">
        <v>212.7</v>
      </c>
      <c r="E25" s="17">
        <f>D25-(B25-I25)</f>
        <v>218.1</v>
      </c>
      <c r="F25" s="17"/>
      <c r="G25" s="8" t="s">
        <v>45</v>
      </c>
      <c r="H25" s="17">
        <f>E25</f>
        <v>218.1</v>
      </c>
      <c r="I25" s="17">
        <v>-13.4</v>
      </c>
    </row>
    <row r="26" spans="1:9" ht="27" customHeight="1">
      <c r="A26" s="18" t="s">
        <v>16</v>
      </c>
      <c r="B26" s="17">
        <v>-9.4</v>
      </c>
      <c r="C26" s="13" t="s">
        <v>30</v>
      </c>
      <c r="D26" s="17">
        <v>102.4</v>
      </c>
      <c r="E26" s="17">
        <f>D26-(B26-I26)</f>
        <v>105.4</v>
      </c>
      <c r="F26" s="17"/>
      <c r="G26" s="8" t="s">
        <v>46</v>
      </c>
      <c r="H26" s="17">
        <f>E26</f>
        <v>105.4</v>
      </c>
      <c r="I26" s="17">
        <v>-6.4</v>
      </c>
    </row>
    <row r="27" spans="1:9" ht="27" customHeight="1">
      <c r="A27" s="12" t="s">
        <v>17</v>
      </c>
      <c r="B27" s="17">
        <v>-6.5</v>
      </c>
      <c r="C27" s="13" t="s">
        <v>8</v>
      </c>
      <c r="D27" s="17">
        <v>71.1</v>
      </c>
      <c r="E27" s="17">
        <f>D27-(B27-I27)</f>
        <v>73.19999999999999</v>
      </c>
      <c r="F27" s="17"/>
      <c r="G27" s="8" t="s">
        <v>47</v>
      </c>
      <c r="H27" s="17">
        <f>E27</f>
        <v>73.19999999999999</v>
      </c>
      <c r="I27" s="17">
        <v>-4.4</v>
      </c>
    </row>
    <row r="28" spans="1:9" ht="27" customHeight="1">
      <c r="A28" s="12" t="s">
        <v>36</v>
      </c>
      <c r="B28" s="17">
        <v>-0.7</v>
      </c>
      <c r="C28" s="13" t="s">
        <v>37</v>
      </c>
      <c r="D28" s="17">
        <v>11</v>
      </c>
      <c r="E28" s="17">
        <f>D28-(B28-I28)</f>
        <v>11</v>
      </c>
      <c r="F28" s="17"/>
      <c r="G28" s="8" t="s">
        <v>48</v>
      </c>
      <c r="H28" s="17">
        <f>E28</f>
        <v>11</v>
      </c>
      <c r="I28" s="17">
        <v>-0.7</v>
      </c>
    </row>
    <row r="29" spans="1:9" ht="27" customHeight="1">
      <c r="A29" s="15"/>
      <c r="B29" s="4">
        <f>SUM(B24:B28)</f>
        <v>-65.10000000000001</v>
      </c>
      <c r="C29" s="16" t="s">
        <v>13</v>
      </c>
      <c r="D29" s="4">
        <f>SUM(D24:D28)</f>
        <v>888</v>
      </c>
      <c r="E29" s="4">
        <f>SUM(E24:E28)</f>
        <v>898.5999999999999</v>
      </c>
      <c r="F29" s="4"/>
      <c r="G29" s="2"/>
      <c r="H29" s="4">
        <f>SUM(H24:H28)</f>
        <v>898.5999999999999</v>
      </c>
      <c r="I29" s="4">
        <f>SUM(I24:I28)</f>
        <v>-54.5</v>
      </c>
    </row>
    <row r="30" spans="1:9" ht="26.25" customHeight="1">
      <c r="A30" s="15">
        <v>3</v>
      </c>
      <c r="B30" s="19"/>
      <c r="C30" s="16" t="s">
        <v>38</v>
      </c>
      <c r="D30" s="17"/>
      <c r="E30" s="17"/>
      <c r="F30" s="17"/>
      <c r="G30" s="3"/>
      <c r="H30" s="6"/>
      <c r="I30" s="17"/>
    </row>
    <row r="31" spans="1:9" ht="30">
      <c r="A31" s="12" t="s">
        <v>51</v>
      </c>
      <c r="B31" s="17">
        <v>0</v>
      </c>
      <c r="C31" s="13" t="s">
        <v>39</v>
      </c>
      <c r="D31" s="17">
        <v>0</v>
      </c>
      <c r="E31" s="17">
        <f>D31-(B31-I31)</f>
        <v>0</v>
      </c>
      <c r="F31" s="17"/>
      <c r="G31" s="3"/>
      <c r="H31" s="17">
        <f>E31</f>
        <v>0</v>
      </c>
      <c r="I31" s="17">
        <v>0</v>
      </c>
    </row>
    <row r="32" spans="1:9" ht="25.5" customHeight="1">
      <c r="A32" s="12" t="s">
        <v>52</v>
      </c>
      <c r="B32" s="17">
        <v>-0.1</v>
      </c>
      <c r="C32" s="13" t="s">
        <v>40</v>
      </c>
      <c r="D32" s="17">
        <v>1.1</v>
      </c>
      <c r="E32" s="17">
        <f>D32-(B32-I32)</f>
        <v>1.1</v>
      </c>
      <c r="F32" s="17"/>
      <c r="G32" s="3"/>
      <c r="H32" s="17">
        <f>E32</f>
        <v>1.1</v>
      </c>
      <c r="I32" s="17">
        <v>-0.1</v>
      </c>
    </row>
    <row r="33" spans="1:9" s="20" customFormat="1" ht="25.5" customHeight="1">
      <c r="A33" s="15"/>
      <c r="B33" s="4">
        <f>SUM(B31:B32)</f>
        <v>-0.1</v>
      </c>
      <c r="C33" s="16" t="s">
        <v>41</v>
      </c>
      <c r="D33" s="4">
        <f>SUM(D31:D32)</f>
        <v>1.1</v>
      </c>
      <c r="E33" s="4">
        <f>SUM(E31:E32)</f>
        <v>1.1</v>
      </c>
      <c r="F33" s="4"/>
      <c r="G33" s="2"/>
      <c r="H33" s="4">
        <f>SUM(H31:H32)</f>
        <v>1.1</v>
      </c>
      <c r="I33" s="4">
        <f>SUM(I31:I32)</f>
        <v>-0.1</v>
      </c>
    </row>
    <row r="34" spans="1:9" ht="27" customHeight="1">
      <c r="A34" s="21"/>
      <c r="B34" s="4">
        <f>SUM(B22,B29,B33)</f>
        <v>-94.4</v>
      </c>
      <c r="C34" s="16" t="s">
        <v>19</v>
      </c>
      <c r="D34" s="4">
        <f>SUM(D22,D29,D33)</f>
        <v>1365.5</v>
      </c>
      <c r="E34" s="4">
        <f>SUM(E22,E29,E33)</f>
        <v>1376.2999999999997</v>
      </c>
      <c r="F34" s="4"/>
      <c r="G34" s="2"/>
      <c r="H34" s="4">
        <f>SUM(H22,H29,H33)</f>
        <v>1376.2999999999997</v>
      </c>
      <c r="I34" s="4">
        <f>SUM(I22,I29,I33)</f>
        <v>-83.60000000000002</v>
      </c>
    </row>
    <row r="35" spans="1:9" s="20" customFormat="1" ht="28.5">
      <c r="A35" s="21"/>
      <c r="B35" s="5"/>
      <c r="C35" s="16" t="s">
        <v>42</v>
      </c>
      <c r="D35" s="57">
        <f>E34+F34-D34</f>
        <v>10.799999999999727</v>
      </c>
      <c r="E35" s="58"/>
      <c r="F35" s="59"/>
      <c r="G35" s="2"/>
      <c r="H35" s="5"/>
      <c r="I35" s="4"/>
    </row>
    <row r="36" spans="1:9" ht="29.25" customHeight="1">
      <c r="A36" s="15">
        <v>3</v>
      </c>
      <c r="B36" s="4">
        <v>-69.7</v>
      </c>
      <c r="C36" s="16" t="s">
        <v>18</v>
      </c>
      <c r="D36" s="4">
        <v>45.6</v>
      </c>
      <c r="E36" s="4">
        <v>46</v>
      </c>
      <c r="F36" s="4"/>
      <c r="G36" s="22"/>
      <c r="H36" s="23">
        <v>6.67</v>
      </c>
      <c r="I36" s="4">
        <f>B36+E36+F36-H36</f>
        <v>-30.370000000000005</v>
      </c>
    </row>
  </sheetData>
  <sheetProtection/>
  <mergeCells count="36">
    <mergeCell ref="D35:F35"/>
    <mergeCell ref="I20:I21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7"/>
  <sheetViews>
    <sheetView zoomScalePageLayoutView="0" workbookViewId="0" topLeftCell="A19">
      <selection activeCell="B58" sqref="B5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4"/>
      <c r="D6" s="24"/>
    </row>
    <row r="7" spans="2:4" ht="24" customHeight="1">
      <c r="B7" s="25" t="s">
        <v>54</v>
      </c>
      <c r="C7" s="26" t="s">
        <v>55</v>
      </c>
      <c r="D7" s="26" t="s">
        <v>56</v>
      </c>
    </row>
    <row r="8" spans="2:4" ht="12.75">
      <c r="B8" s="66" t="s">
        <v>57</v>
      </c>
      <c r="C8" s="66"/>
      <c r="D8" s="66"/>
    </row>
    <row r="9" spans="2:4" ht="25.5" customHeight="1">
      <c r="B9" s="68" t="s">
        <v>63</v>
      </c>
      <c r="C9" s="69"/>
      <c r="D9" s="70"/>
    </row>
    <row r="10" spans="2:4" ht="12.75">
      <c r="B10" s="27" t="s">
        <v>64</v>
      </c>
      <c r="C10" s="28" t="s">
        <v>65</v>
      </c>
      <c r="D10" s="29">
        <v>0.7</v>
      </c>
    </row>
    <row r="11" spans="2:4" ht="12.75">
      <c r="B11" s="27" t="s">
        <v>66</v>
      </c>
      <c r="C11" s="28" t="s">
        <v>67</v>
      </c>
      <c r="D11" s="29">
        <v>1</v>
      </c>
    </row>
    <row r="12" spans="2:4" ht="12.75">
      <c r="B12" s="27" t="s">
        <v>68</v>
      </c>
      <c r="C12" s="28" t="s">
        <v>67</v>
      </c>
      <c r="D12" s="29">
        <v>4</v>
      </c>
    </row>
    <row r="13" spans="2:4" ht="12.75">
      <c r="B13" s="27" t="s">
        <v>69</v>
      </c>
      <c r="C13" s="28" t="s">
        <v>67</v>
      </c>
      <c r="D13" s="29">
        <v>4</v>
      </c>
    </row>
    <row r="14" spans="2:4" ht="12.75">
      <c r="B14" s="27" t="s">
        <v>70</v>
      </c>
      <c r="C14" s="28" t="s">
        <v>65</v>
      </c>
      <c r="D14" s="29">
        <v>1.8</v>
      </c>
    </row>
    <row r="15" spans="2:4" ht="12.75">
      <c r="B15" s="27" t="s">
        <v>71</v>
      </c>
      <c r="C15" s="28" t="s">
        <v>67</v>
      </c>
      <c r="D15" s="29">
        <v>19</v>
      </c>
    </row>
    <row r="16" spans="2:4" ht="12.75">
      <c r="B16" s="27" t="s">
        <v>72</v>
      </c>
      <c r="C16" s="28" t="s">
        <v>65</v>
      </c>
      <c r="D16" s="29">
        <v>300</v>
      </c>
    </row>
    <row r="17" spans="2:4" ht="12.75">
      <c r="B17" s="27" t="s">
        <v>73</v>
      </c>
      <c r="C17" s="28" t="s">
        <v>65</v>
      </c>
      <c r="D17" s="29">
        <v>600</v>
      </c>
    </row>
    <row r="18" spans="2:4" ht="12.75">
      <c r="B18" s="27" t="s">
        <v>74</v>
      </c>
      <c r="C18" s="28" t="s">
        <v>75</v>
      </c>
      <c r="D18" s="29">
        <v>24</v>
      </c>
    </row>
    <row r="19" spans="2:4" ht="12.75">
      <c r="B19" s="27" t="s">
        <v>76</v>
      </c>
      <c r="C19" s="28" t="s">
        <v>67</v>
      </c>
      <c r="D19" s="29">
        <v>1</v>
      </c>
    </row>
    <row r="20" spans="2:4" ht="12.75">
      <c r="B20" s="27" t="s">
        <v>77</v>
      </c>
      <c r="C20" s="28" t="s">
        <v>67</v>
      </c>
      <c r="D20" s="29">
        <v>5</v>
      </c>
    </row>
    <row r="21" spans="2:4" ht="12.75">
      <c r="B21" s="27" t="s">
        <v>78</v>
      </c>
      <c r="C21" s="28" t="s">
        <v>65</v>
      </c>
      <c r="D21" s="29">
        <v>36</v>
      </c>
    </row>
    <row r="22" spans="2:4" ht="12.75">
      <c r="B22" s="27" t="s">
        <v>79</v>
      </c>
      <c r="C22" s="28" t="s">
        <v>65</v>
      </c>
      <c r="D22" s="29">
        <v>0.5</v>
      </c>
    </row>
    <row r="23" spans="2:4" ht="12.75">
      <c r="B23" s="27" t="s">
        <v>80</v>
      </c>
      <c r="C23" s="28" t="s">
        <v>65</v>
      </c>
      <c r="D23" s="29">
        <v>10</v>
      </c>
    </row>
    <row r="24" spans="2:4" ht="24">
      <c r="B24" s="27" t="s">
        <v>81</v>
      </c>
      <c r="C24" s="28" t="s">
        <v>65</v>
      </c>
      <c r="D24" s="29">
        <v>2</v>
      </c>
    </row>
    <row r="25" spans="2:4" ht="12.75">
      <c r="B25" s="27" t="s">
        <v>82</v>
      </c>
      <c r="C25" s="28" t="s">
        <v>65</v>
      </c>
      <c r="D25" s="29">
        <v>8</v>
      </c>
    </row>
    <row r="26" spans="2:4" ht="24">
      <c r="B26" s="27" t="s">
        <v>83</v>
      </c>
      <c r="C26" s="28" t="s">
        <v>65</v>
      </c>
      <c r="D26" s="29">
        <v>3</v>
      </c>
    </row>
    <row r="27" spans="2:4" ht="12.75">
      <c r="B27" s="27" t="s">
        <v>84</v>
      </c>
      <c r="C27" s="28" t="s">
        <v>67</v>
      </c>
      <c r="D27" s="29">
        <v>2</v>
      </c>
    </row>
    <row r="28" spans="2:4" ht="12.75">
      <c r="B28" s="27" t="s">
        <v>85</v>
      </c>
      <c r="C28" s="28" t="s">
        <v>65</v>
      </c>
      <c r="D28" s="29" t="s">
        <v>86</v>
      </c>
    </row>
    <row r="29" spans="2:4" ht="12.75">
      <c r="B29" s="27" t="s">
        <v>87</v>
      </c>
      <c r="C29" s="28" t="s">
        <v>67</v>
      </c>
      <c r="D29" s="29">
        <v>3</v>
      </c>
    </row>
    <row r="30" spans="2:4" ht="12.75">
      <c r="B30" s="27" t="s">
        <v>88</v>
      </c>
      <c r="C30" s="28" t="s">
        <v>67</v>
      </c>
      <c r="D30" s="29">
        <v>2</v>
      </c>
    </row>
    <row r="31" spans="2:4" ht="12.75">
      <c r="B31" s="27" t="s">
        <v>89</v>
      </c>
      <c r="C31" s="28" t="s">
        <v>65</v>
      </c>
      <c r="D31" s="29">
        <v>0.12</v>
      </c>
    </row>
    <row r="32" spans="2:4" ht="12.75">
      <c r="B32" s="27" t="s">
        <v>90</v>
      </c>
      <c r="C32" s="28" t="s">
        <v>65</v>
      </c>
      <c r="D32" s="29">
        <v>1.53</v>
      </c>
    </row>
    <row r="33" spans="2:4" ht="12.75">
      <c r="B33" s="27" t="s">
        <v>91</v>
      </c>
      <c r="C33" s="28" t="s">
        <v>67</v>
      </c>
      <c r="D33" s="29">
        <v>6</v>
      </c>
    </row>
    <row r="34" spans="2:4" ht="12.75">
      <c r="B34" s="27" t="s">
        <v>92</v>
      </c>
      <c r="C34" s="28" t="s">
        <v>67</v>
      </c>
      <c r="D34" s="29">
        <v>1</v>
      </c>
    </row>
    <row r="35" spans="2:4" ht="12.75">
      <c r="B35" s="27" t="s">
        <v>93</v>
      </c>
      <c r="C35" s="28" t="s">
        <v>94</v>
      </c>
      <c r="D35" s="29">
        <v>0.15</v>
      </c>
    </row>
    <row r="36" spans="2:4" ht="12.75">
      <c r="B36" s="27" t="s">
        <v>95</v>
      </c>
      <c r="C36" s="28" t="s">
        <v>67</v>
      </c>
      <c r="D36" s="29">
        <v>4</v>
      </c>
    </row>
    <row r="37" spans="2:4" ht="12.75">
      <c r="B37" s="27" t="s">
        <v>96</v>
      </c>
      <c r="C37" s="28" t="s">
        <v>65</v>
      </c>
      <c r="D37" s="29">
        <v>1.06</v>
      </c>
    </row>
    <row r="38" spans="2:4" ht="12.75">
      <c r="B38" s="32" t="s">
        <v>58</v>
      </c>
      <c r="C38" s="62"/>
      <c r="D38" s="63"/>
    </row>
    <row r="39" spans="2:4" ht="12.75">
      <c r="B39" s="31" t="s">
        <v>97</v>
      </c>
      <c r="C39" s="30" t="s">
        <v>67</v>
      </c>
      <c r="D39" s="31">
        <v>16</v>
      </c>
    </row>
    <row r="40" spans="2:4" ht="12.75">
      <c r="B40" s="31" t="s">
        <v>98</v>
      </c>
      <c r="C40" s="30" t="s">
        <v>67</v>
      </c>
      <c r="D40" s="31">
        <v>15</v>
      </c>
    </row>
    <row r="41" spans="2:4" ht="12.75">
      <c r="B41" s="31" t="s">
        <v>99</v>
      </c>
      <c r="C41" s="30" t="s">
        <v>75</v>
      </c>
      <c r="D41" s="31">
        <v>22</v>
      </c>
    </row>
    <row r="42" spans="2:4" ht="12.75">
      <c r="B42" s="31" t="s">
        <v>100</v>
      </c>
      <c r="C42" s="30" t="s">
        <v>75</v>
      </c>
      <c r="D42" s="31">
        <v>39</v>
      </c>
    </row>
    <row r="43" spans="2:4" ht="12.75">
      <c r="B43" s="31" t="s">
        <v>101</v>
      </c>
      <c r="C43" s="30" t="s">
        <v>67</v>
      </c>
      <c r="D43" s="31">
        <v>16</v>
      </c>
    </row>
    <row r="44" spans="2:4" ht="12.75">
      <c r="B44" s="31" t="s">
        <v>102</v>
      </c>
      <c r="C44" s="30" t="s">
        <v>67</v>
      </c>
      <c r="D44" s="31">
        <v>15</v>
      </c>
    </row>
    <row r="45" spans="2:4" ht="12.75">
      <c r="B45" s="31" t="s">
        <v>103</v>
      </c>
      <c r="C45" s="30" t="s">
        <v>67</v>
      </c>
      <c r="D45" s="31">
        <v>27</v>
      </c>
    </row>
    <row r="46" spans="2:4" ht="12.75">
      <c r="B46" s="31" t="s">
        <v>104</v>
      </c>
      <c r="C46" s="30" t="s">
        <v>67</v>
      </c>
      <c r="D46" s="31">
        <v>15</v>
      </c>
    </row>
    <row r="47" spans="2:4" ht="12.75">
      <c r="B47" s="32" t="s">
        <v>59</v>
      </c>
      <c r="C47" s="62"/>
      <c r="D47" s="63"/>
    </row>
    <row r="48" spans="2:4" ht="12.75">
      <c r="B48" s="32" t="s">
        <v>60</v>
      </c>
      <c r="C48" s="64"/>
      <c r="D48" s="65"/>
    </row>
    <row r="52" spans="2:4" ht="12.75">
      <c r="B52" s="67" t="s">
        <v>105</v>
      </c>
      <c r="C52" s="67"/>
      <c r="D52" s="67"/>
    </row>
    <row r="53" spans="2:4" ht="12.75">
      <c r="B53" s="67"/>
      <c r="C53" s="67"/>
      <c r="D53" s="67"/>
    </row>
    <row r="54" spans="2:4" ht="12.75">
      <c r="B54" s="67"/>
      <c r="C54" s="67"/>
      <c r="D54" s="67"/>
    </row>
    <row r="55" spans="3:4" ht="15.75">
      <c r="C55" s="24"/>
      <c r="D55" s="24"/>
    </row>
    <row r="56" spans="2:4" ht="12.75">
      <c r="B56" s="25" t="s">
        <v>54</v>
      </c>
      <c r="C56" s="26" t="s">
        <v>55</v>
      </c>
      <c r="D56" s="26" t="s">
        <v>56</v>
      </c>
    </row>
    <row r="57" spans="2:4" ht="12.75">
      <c r="B57" s="31" t="s">
        <v>106</v>
      </c>
      <c r="C57" s="30" t="s">
        <v>67</v>
      </c>
      <c r="D57" s="31">
        <v>1</v>
      </c>
    </row>
  </sheetData>
  <sheetProtection/>
  <mergeCells count="7">
    <mergeCell ref="B52:D54"/>
    <mergeCell ref="B47:D47"/>
    <mergeCell ref="B48:D48"/>
    <mergeCell ref="B8:D8"/>
    <mergeCell ref="B3:D5"/>
    <mergeCell ref="B9:D9"/>
    <mergeCell ref="B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2010-11-19T07:51:16Z</cp:lastPrinted>
  <dcterms:created xsi:type="dcterms:W3CDTF">2010-04-01T07:27:06Z</dcterms:created>
  <dcterms:modified xsi:type="dcterms:W3CDTF">2012-04-14T03:50:59Z</dcterms:modified>
  <cp:category/>
  <cp:version/>
  <cp:contentType/>
  <cp:contentStatus/>
</cp:coreProperties>
</file>