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850" windowHeight="831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<sst xmlns="http://schemas.openxmlformats.org/spreadsheetml/2006/main" count="140" uniqueCount="104">
  <si>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</si>
  <si>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</si>
  <si>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</si>
  <si>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</si>
  <si>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</si>
  <si>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</si>
  <si>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</si>
  <si>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</si>
  <si>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</si>
  <si>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</si>
  <si>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</si>
  <si>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</si>
  <si>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</si>
  <si>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</si>
  <si>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</si>
  <si>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</si>
  <si>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</si>
  <si>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</si>
  <si>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</si>
  <si>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</si>
  <si>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</si>
  <si>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</si>
  <si>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</si>
  <si>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</si>
  <si>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</si>
  <si>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</si>
  <si>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</si>
  <si>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</si>
  <si>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</si>
  <si>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</si>
  <si>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</si>
  <si>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</si>
  <si>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</si>
  <si>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</si>
  <si>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</si>
  <si>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</si>
  <si>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</si>
  <si>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</si>
  <si>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</si>
  <si>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</si>
  <si>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</si>
  <si>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</si>
  <si>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</si>
  <si>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</si>
  <si>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</si>
  <si>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</si>
  <si>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</si>
  <si>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</si>
  <si>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</si>
  <si>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</si>
  <si>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</si>
  <si>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</si>
  <si>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</si>
  <si>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</si>
  <si>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</si>
  <si>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</si>
  <si>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</si>
  <si>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</si>
  <si>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</si>
  <si>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</si>
  <si>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</si>
  <si>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</si>
  <si>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 xml:space="preserve">г.Юрга, ул. Машиностроительей 49А 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</si>
  <si>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</si>
  <si>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</si>
  <si>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</si>
  <si>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электроламп  </t>
  </si>
  <si>
    <t>шт</t>
  </si>
  <si>
    <t xml:space="preserve">Остекление оконным стеклом окон с одинарным переплетом  </t>
  </si>
  <si>
    <t xml:space="preserve">Очистка кровли от снега  </t>
  </si>
  <si>
    <t xml:space="preserve">Подметание кровли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</si>
  <si>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</si>
  <si>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</si>
  <si>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</si>
  <si>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мягкой кровли  </t>
  </si>
  <si>
    <t xml:space="preserve">Ремонт подъезда- м/о дверей за 1 раз с расч. более 35% с подготовкой поверхности  </t>
  </si>
  <si>
    <t xml:space="preserve">Ремонт подъезда- м/о по дереву окон по новым поверхности  </t>
  </si>
  <si>
    <t xml:space="preserve">Ремонт РП- м/о электрощитков за 1 раз  </t>
  </si>
  <si>
    <t xml:space="preserve">Ремонт РП- перетирка поверхности  </t>
  </si>
  <si>
    <t xml:space="preserve">Ремонт цоколя- м/о  стен за 1 раз с расч. более 35% с подготовкой поверхности  </t>
  </si>
  <si>
    <t xml:space="preserve">Сборка створок, фрамуг или глухих переплетов при одном стекле в переплете  </t>
  </si>
  <si>
    <t xml:space="preserve">Скалывание сосулек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</si>
  <si>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</si>
  <si>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</si>
  <si>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остекления S до 0,5 м2  </t>
  </si>
  <si>
    <t xml:space="preserve">Смена остекления на штапике по замазке S до 0,5 м2  </t>
  </si>
  <si>
    <t xml:space="preserve">Снятие оконных переплетов  </t>
  </si>
  <si>
    <t xml:space="preserve">Установка оконных переплетов остекленных  </t>
  </si>
  <si>
    <t xml:space="preserve">Установка пружин  </t>
  </si>
  <si>
    <t xml:space="preserve">Устройство изоляции обмазочной битумной мастикой в один слой  </t>
  </si>
  <si>
    <t>Замок навесной</t>
  </si>
  <si>
    <t>Кран шаровый d 15</t>
  </si>
  <si>
    <t>Кран шаровый d 20</t>
  </si>
  <si>
    <t>Труба d 15</t>
  </si>
  <si>
    <t>м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</si>
  <si>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</si>
  <si>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</si>
  <si>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</si>
  <si>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</si>
  <si>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</si>
  <si>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</si>
  <si>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</si>
  <si>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Узел учета холодной воды</t>
  </si>
  <si>
    <t>Ввод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</si>
</sst>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3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4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2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8" t="s">
        <v>28</v>
      </c>
      <c r="B3" s="49"/>
      <c r="C3" s="49"/>
      <c r="D3" s="49"/>
      <c r="E3" s="49"/>
      <c r="F3" s="49"/>
      <c r="G3" s="49"/>
      <c r="H3" s="49"/>
      <c r="I3" s="50"/>
    </row>
    <row r="4" spans="1:9" ht="21" customHeight="1">
      <c r="A4" s="7">
        <v>1</v>
      </c>
      <c r="B4" s="51" t="s">
        <v>23</v>
      </c>
      <c r="C4" s="52"/>
      <c r="D4" s="52"/>
      <c r="E4" s="52"/>
      <c r="F4" s="52"/>
      <c r="G4" s="53"/>
      <c r="H4" s="54">
        <v>1981</v>
      </c>
      <c r="I4" s="55"/>
    </row>
    <row r="5" spans="1:9" ht="21" customHeight="1">
      <c r="A5" s="7">
        <v>2</v>
      </c>
      <c r="B5" s="51" t="s">
        <v>20</v>
      </c>
      <c r="C5" s="52"/>
      <c r="D5" s="52"/>
      <c r="E5" s="52"/>
      <c r="F5" s="52"/>
      <c r="G5" s="53"/>
      <c r="H5" s="54">
        <v>5</v>
      </c>
      <c r="I5" s="55"/>
    </row>
    <row r="6" spans="1:9" ht="21" customHeight="1">
      <c r="A6" s="7">
        <v>3</v>
      </c>
      <c r="B6" s="51" t="s">
        <v>21</v>
      </c>
      <c r="C6" s="52"/>
      <c r="D6" s="52"/>
      <c r="E6" s="52"/>
      <c r="F6" s="52"/>
      <c r="G6" s="53"/>
      <c r="H6" s="54">
        <v>6</v>
      </c>
      <c r="I6" s="55"/>
    </row>
    <row r="7" spans="1:9" ht="21" customHeight="1">
      <c r="A7" s="7">
        <v>4</v>
      </c>
      <c r="B7" s="51" t="s">
        <v>22</v>
      </c>
      <c r="C7" s="52"/>
      <c r="D7" s="52"/>
      <c r="E7" s="52"/>
      <c r="F7" s="52"/>
      <c r="G7" s="53"/>
      <c r="H7" s="54">
        <v>88</v>
      </c>
      <c r="I7" s="55"/>
    </row>
    <row r="8" spans="1:9" ht="21" customHeight="1">
      <c r="A8" s="7">
        <v>5</v>
      </c>
      <c r="B8" s="51" t="s">
        <v>24</v>
      </c>
      <c r="C8" s="52"/>
      <c r="D8" s="52"/>
      <c r="E8" s="52"/>
      <c r="F8" s="52"/>
      <c r="G8" s="53"/>
      <c r="H8" s="45">
        <v>4615</v>
      </c>
      <c r="I8" s="46"/>
    </row>
    <row r="9" spans="1:9" ht="21" customHeight="1">
      <c r="A9" s="7">
        <v>6</v>
      </c>
      <c r="B9" s="51" t="s">
        <v>25</v>
      </c>
      <c r="C9" s="52"/>
      <c r="D9" s="52"/>
      <c r="E9" s="52"/>
      <c r="F9" s="52"/>
      <c r="G9" s="53"/>
      <c r="H9" s="45">
        <v>4125.5</v>
      </c>
      <c r="I9" s="46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5">
        <v>489.5</v>
      </c>
      <c r="I10" s="46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5">
        <v>5161</v>
      </c>
      <c r="I11" s="46"/>
    </row>
    <row r="12" spans="1:9" ht="14.25" customHeigh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21" customHeight="1">
      <c r="A13" s="48" t="s">
        <v>29</v>
      </c>
      <c r="B13" s="49"/>
      <c r="C13" s="49"/>
      <c r="D13" s="49"/>
      <c r="E13" s="49"/>
      <c r="F13" s="49"/>
      <c r="G13" s="49"/>
      <c r="H13" s="49"/>
      <c r="I13" s="50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81.7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-5.1</v>
      </c>
      <c r="C19" s="8" t="s">
        <v>4</v>
      </c>
      <c r="D19" s="13">
        <v>37.7</v>
      </c>
      <c r="E19" s="13">
        <f>D19-(B19-I19)</f>
        <v>37.2</v>
      </c>
      <c r="F19" s="13"/>
      <c r="G19" s="18" t="s">
        <v>48</v>
      </c>
      <c r="H19" s="13">
        <f>E19</f>
        <v>37.2</v>
      </c>
      <c r="I19" s="13">
        <v>-5.6</v>
      </c>
    </row>
    <row r="20" spans="1:9" ht="114.75">
      <c r="A20" s="7" t="s">
        <v>12</v>
      </c>
      <c r="B20" s="13">
        <v>-92.3</v>
      </c>
      <c r="C20" s="8" t="s">
        <v>50</v>
      </c>
      <c r="D20" s="13">
        <v>645.1</v>
      </c>
      <c r="E20" s="13">
        <v>637.9</v>
      </c>
      <c r="F20" s="13"/>
      <c r="G20" s="29" t="s">
        <v>61</v>
      </c>
      <c r="H20" s="20">
        <v>682</v>
      </c>
      <c r="I20" s="13">
        <f>B20-D20+E20+E20-H20</f>
        <v>-143.60000000000002</v>
      </c>
    </row>
    <row r="21" spans="1:9" ht="27" customHeight="1">
      <c r="A21" s="10"/>
      <c r="B21" s="11">
        <f>SUM(B19:B20)</f>
        <v>-97.39999999999999</v>
      </c>
      <c r="C21" s="12" t="s">
        <v>6</v>
      </c>
      <c r="D21" s="11">
        <f>SUM(D19:D20)</f>
        <v>682.8000000000001</v>
      </c>
      <c r="E21" s="11">
        <f>SUM(E19:E20)</f>
        <v>675.1</v>
      </c>
      <c r="F21" s="11"/>
      <c r="G21" s="1"/>
      <c r="H21" s="11">
        <f>SUM(H19:H20)</f>
        <v>719.2</v>
      </c>
      <c r="I21" s="11">
        <f>SUM(I19:I20)</f>
        <v>-149.20000000000002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-99.4</v>
      </c>
      <c r="C23" s="8" t="s">
        <v>9</v>
      </c>
      <c r="D23" s="13">
        <v>711</v>
      </c>
      <c r="E23" s="13">
        <f>D23-(B23-I23)</f>
        <v>702.4</v>
      </c>
      <c r="F23" s="13"/>
      <c r="G23" s="19" t="s">
        <v>43</v>
      </c>
      <c r="H23" s="13">
        <f>E23</f>
        <v>702.4</v>
      </c>
      <c r="I23" s="13">
        <v>-108</v>
      </c>
    </row>
    <row r="24" spans="1:9" ht="27" customHeight="1">
      <c r="A24" s="14" t="s">
        <v>15</v>
      </c>
      <c r="B24" s="13">
        <v>-54.2</v>
      </c>
      <c r="C24" s="8" t="s">
        <v>10</v>
      </c>
      <c r="D24" s="13">
        <v>255.4</v>
      </c>
      <c r="E24" s="13">
        <f>D24-(B24-I24)</f>
        <v>244.60000000000002</v>
      </c>
      <c r="F24" s="13"/>
      <c r="G24" s="19" t="s">
        <v>44</v>
      </c>
      <c r="H24" s="13">
        <f>E24</f>
        <v>244.60000000000002</v>
      </c>
      <c r="I24" s="13">
        <v>-65</v>
      </c>
    </row>
    <row r="25" spans="1:9" ht="27" customHeight="1">
      <c r="A25" s="14" t="s">
        <v>16</v>
      </c>
      <c r="B25" s="13">
        <v>-25.2</v>
      </c>
      <c r="C25" s="8" t="s">
        <v>30</v>
      </c>
      <c r="D25" s="13">
        <v>122.4</v>
      </c>
      <c r="E25" s="13">
        <f>D25-(B25-I25)</f>
        <v>117</v>
      </c>
      <c r="F25" s="13"/>
      <c r="G25" s="19" t="s">
        <v>45</v>
      </c>
      <c r="H25" s="13">
        <f>E25</f>
        <v>117</v>
      </c>
      <c r="I25" s="13">
        <v>-30.6</v>
      </c>
    </row>
    <row r="26" spans="1:9" ht="27" customHeight="1">
      <c r="A26" s="7" t="s">
        <v>17</v>
      </c>
      <c r="B26" s="13">
        <v>-19</v>
      </c>
      <c r="C26" s="8" t="s">
        <v>8</v>
      </c>
      <c r="D26" s="13">
        <v>85.2</v>
      </c>
      <c r="E26" s="13">
        <f>D26-(B26-I26)</f>
        <v>82.4</v>
      </c>
      <c r="F26" s="13"/>
      <c r="G26" s="19" t="s">
        <v>46</v>
      </c>
      <c r="H26" s="13">
        <f>E26</f>
        <v>82.4</v>
      </c>
      <c r="I26" s="13">
        <v>-21.8</v>
      </c>
    </row>
    <row r="27" spans="1:9" ht="27" customHeight="1">
      <c r="A27" s="7" t="s">
        <v>36</v>
      </c>
      <c r="B27" s="13">
        <v>-2.4</v>
      </c>
      <c r="C27" s="8" t="s">
        <v>37</v>
      </c>
      <c r="D27" s="13">
        <v>15.7</v>
      </c>
      <c r="E27" s="13">
        <f>D27-(B27-I27)</f>
        <v>15.6</v>
      </c>
      <c r="F27" s="13"/>
      <c r="G27" s="19" t="s">
        <v>47</v>
      </c>
      <c r="H27" s="13">
        <f>E27</f>
        <v>15.6</v>
      </c>
      <c r="I27" s="13">
        <v>-2.5</v>
      </c>
    </row>
    <row r="28" spans="1:9" ht="27" customHeight="1">
      <c r="A28" s="10"/>
      <c r="B28" s="11">
        <f>SUM(B23:B27)</f>
        <v>-200.20000000000002</v>
      </c>
      <c r="C28" s="12" t="s">
        <v>13</v>
      </c>
      <c r="D28" s="11">
        <f>SUM(D23:D27)</f>
        <v>1189.7</v>
      </c>
      <c r="E28" s="11">
        <f>SUM(E23:E27)</f>
        <v>1162</v>
      </c>
      <c r="F28" s="11"/>
      <c r="G28" s="2"/>
      <c r="H28" s="11">
        <f>SUM(H23:H27)</f>
        <v>1162</v>
      </c>
      <c r="I28" s="11">
        <f>SUM(I23:I27)</f>
        <v>-227.9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-0.3</v>
      </c>
      <c r="C30" s="8" t="s">
        <v>39</v>
      </c>
      <c r="D30" s="13">
        <v>0.6</v>
      </c>
      <c r="E30" s="13">
        <f>D30-(B30-I30)</f>
        <v>0.7</v>
      </c>
      <c r="F30" s="13"/>
      <c r="G30" s="3"/>
      <c r="H30" s="13">
        <f>E30</f>
        <v>0.7</v>
      </c>
      <c r="I30" s="13">
        <v>-0.2</v>
      </c>
    </row>
    <row r="31" spans="1:9" ht="28.5" customHeight="1">
      <c r="A31" s="7" t="s">
        <v>52</v>
      </c>
      <c r="B31" s="13">
        <v>-2.7</v>
      </c>
      <c r="C31" s="8" t="s">
        <v>40</v>
      </c>
      <c r="D31" s="13">
        <v>17.7</v>
      </c>
      <c r="E31" s="13">
        <f>D31-(B31-I31)</f>
        <v>17</v>
      </c>
      <c r="F31" s="13"/>
      <c r="G31" s="3"/>
      <c r="H31" s="13">
        <f>E31</f>
        <v>17</v>
      </c>
      <c r="I31" s="13">
        <v>-3.4</v>
      </c>
    </row>
    <row r="32" spans="1:9" s="16" customFormat="1" ht="27.75" customHeight="1">
      <c r="A32" s="10"/>
      <c r="B32" s="11">
        <f>SUM(B30:B31)</f>
        <v>-3</v>
      </c>
      <c r="C32" s="12" t="s">
        <v>41</v>
      </c>
      <c r="D32" s="11">
        <f>SUM(D30:D31)</f>
        <v>18.3</v>
      </c>
      <c r="E32" s="11">
        <f>SUM(E30:E31)</f>
        <v>17.7</v>
      </c>
      <c r="F32" s="11"/>
      <c r="G32" s="2"/>
      <c r="H32" s="11">
        <f>SUM(H30:H31)</f>
        <v>17.7</v>
      </c>
      <c r="I32" s="11">
        <f>SUM(I30:I31)</f>
        <v>-3.6</v>
      </c>
    </row>
    <row r="33" spans="1:9" ht="30" customHeight="1">
      <c r="A33" s="17"/>
      <c r="B33" s="11">
        <f>SUM(B21,B28,B32)</f>
        <v>-300.6</v>
      </c>
      <c r="C33" s="12" t="s">
        <v>19</v>
      </c>
      <c r="D33" s="11">
        <f>SUM(D21,D28,D32)</f>
        <v>1890.8</v>
      </c>
      <c r="E33" s="11">
        <f>SUM(E21,E28,E32)</f>
        <v>1854.8</v>
      </c>
      <c r="F33" s="11">
        <f>SUM(F21,F28,F32)</f>
        <v>0</v>
      </c>
      <c r="G33" s="2"/>
      <c r="H33" s="11">
        <f>SUM(H21,H28,H32)</f>
        <v>1898.9</v>
      </c>
      <c r="I33" s="11">
        <f>SUM(I21,I28,I32)</f>
        <v>-380.70000000000005</v>
      </c>
    </row>
    <row r="34" spans="1:9" ht="39.75" customHeight="1">
      <c r="A34" s="17"/>
      <c r="B34" s="11"/>
      <c r="C34" s="12" t="s">
        <v>42</v>
      </c>
      <c r="D34" s="33">
        <f>E33+F33-D33</f>
        <v>-36</v>
      </c>
      <c r="E34" s="34"/>
      <c r="F34" s="35"/>
      <c r="G34" s="1"/>
      <c r="H34" s="11"/>
      <c r="I34" s="11"/>
    </row>
    <row r="35" spans="1:9" ht="35.25" customHeight="1">
      <c r="A35" s="10">
        <v>4</v>
      </c>
      <c r="B35" s="11">
        <v>116.8</v>
      </c>
      <c r="C35" s="12" t="s">
        <v>18</v>
      </c>
      <c r="D35" s="11">
        <f>5+60.4</f>
        <v>65.4</v>
      </c>
      <c r="E35" s="11">
        <f>5+60.4</f>
        <v>65.4</v>
      </c>
      <c r="F35" s="11"/>
      <c r="G35" s="19"/>
      <c r="H35" s="11">
        <v>93.78</v>
      </c>
      <c r="I35" s="11">
        <f>B35+E35+F35-H35</f>
        <v>88.41999999999999</v>
      </c>
    </row>
  </sheetData>
  <sheetProtection/>
  <mergeCells count="27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5"/>
  <sheetViews>
    <sheetView zoomScalePageLayoutView="0" workbookViewId="0" topLeftCell="A19">
      <selection activeCell="D55" sqref="D5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1" t="s">
        <v>57</v>
      </c>
      <c r="C8" s="61"/>
      <c r="D8" s="61"/>
    </row>
    <row r="9" spans="2:4" ht="25.5" customHeight="1">
      <c r="B9" s="63" t="s">
        <v>63</v>
      </c>
      <c r="C9" s="64"/>
      <c r="D9" s="65"/>
    </row>
    <row r="10" spans="2:4" ht="12.75">
      <c r="B10" s="25" t="s">
        <v>64</v>
      </c>
      <c r="C10" s="21" t="s">
        <v>65</v>
      </c>
      <c r="D10" s="26">
        <v>1</v>
      </c>
    </row>
    <row r="11" spans="2:4" ht="12.75">
      <c r="B11" s="25" t="s">
        <v>66</v>
      </c>
      <c r="C11" s="21" t="s">
        <v>67</v>
      </c>
      <c r="D11" s="26">
        <v>4</v>
      </c>
    </row>
    <row r="12" spans="2:4" ht="12.75">
      <c r="B12" s="25" t="s">
        <v>68</v>
      </c>
      <c r="C12" s="21" t="s">
        <v>65</v>
      </c>
      <c r="D12" s="26">
        <v>0.93</v>
      </c>
    </row>
    <row r="13" spans="2:4" ht="12.75">
      <c r="B13" s="25" t="s">
        <v>69</v>
      </c>
      <c r="C13" s="21" t="s">
        <v>65</v>
      </c>
      <c r="D13" s="26">
        <v>290</v>
      </c>
    </row>
    <row r="14" spans="2:4" ht="12.75">
      <c r="B14" s="25" t="s">
        <v>70</v>
      </c>
      <c r="C14" s="21" t="s">
        <v>65</v>
      </c>
      <c r="D14" s="26">
        <v>2070</v>
      </c>
    </row>
    <row r="15" spans="2:4" ht="12.75">
      <c r="B15" s="25" t="s">
        <v>71</v>
      </c>
      <c r="C15" s="21" t="s">
        <v>72</v>
      </c>
      <c r="D15" s="26">
        <v>37.4</v>
      </c>
    </row>
    <row r="16" spans="2:4" ht="12.75">
      <c r="B16" s="25" t="s">
        <v>73</v>
      </c>
      <c r="C16" s="21" t="s">
        <v>65</v>
      </c>
      <c r="D16" s="26">
        <v>12.385</v>
      </c>
    </row>
    <row r="17" spans="2:4" ht="12.75">
      <c r="B17" s="25" t="s">
        <v>74</v>
      </c>
      <c r="C17" s="21" t="s">
        <v>65</v>
      </c>
      <c r="D17" s="26">
        <v>118</v>
      </c>
    </row>
    <row r="18" spans="2:4" ht="12.75">
      <c r="B18" s="25" t="s">
        <v>75</v>
      </c>
      <c r="C18" s="21" t="s">
        <v>65</v>
      </c>
      <c r="D18" s="26">
        <v>2.1</v>
      </c>
    </row>
    <row r="19" spans="2:4" ht="12.75">
      <c r="B19" s="25" t="s">
        <v>76</v>
      </c>
      <c r="C19" s="21" t="s">
        <v>65</v>
      </c>
      <c r="D19" s="26">
        <v>0.91</v>
      </c>
    </row>
    <row r="20" spans="2:4" ht="25.5" customHeight="1">
      <c r="B20" s="25" t="s">
        <v>77</v>
      </c>
      <c r="C20" s="21" t="s">
        <v>65</v>
      </c>
      <c r="D20" s="26">
        <v>6</v>
      </c>
    </row>
    <row r="21" spans="2:4" ht="12.75">
      <c r="B21" s="25" t="s">
        <v>78</v>
      </c>
      <c r="C21" s="21" t="s">
        <v>65</v>
      </c>
      <c r="D21" s="26">
        <v>7.8</v>
      </c>
    </row>
    <row r="22" spans="2:4" ht="12.75">
      <c r="B22" s="25" t="s">
        <v>79</v>
      </c>
      <c r="C22" s="21" t="s">
        <v>65</v>
      </c>
      <c r="D22" s="26">
        <v>167</v>
      </c>
    </row>
    <row r="23" spans="2:4" ht="12.75">
      <c r="B23" s="25" t="s">
        <v>80</v>
      </c>
      <c r="C23" s="21" t="s">
        <v>67</v>
      </c>
      <c r="D23" s="26">
        <v>2</v>
      </c>
    </row>
    <row r="24" spans="2:4" ht="12.75">
      <c r="B24" s="25" t="s">
        <v>81</v>
      </c>
      <c r="C24" s="21" t="s">
        <v>65</v>
      </c>
      <c r="D24" s="26">
        <v>20</v>
      </c>
    </row>
    <row r="25" spans="2:4" ht="12.75">
      <c r="B25" s="25" t="s">
        <v>82</v>
      </c>
      <c r="C25" s="21" t="s">
        <v>67</v>
      </c>
      <c r="D25" s="26">
        <v>1</v>
      </c>
    </row>
    <row r="26" spans="2:4" ht="12.75">
      <c r="B26" s="25" t="s">
        <v>83</v>
      </c>
      <c r="C26" s="21" t="s">
        <v>67</v>
      </c>
      <c r="D26" s="26">
        <v>2</v>
      </c>
    </row>
    <row r="27" spans="2:4" ht="12.75">
      <c r="B27" s="25" t="s">
        <v>84</v>
      </c>
      <c r="C27" s="21" t="s">
        <v>65</v>
      </c>
      <c r="D27" s="26">
        <v>1.45</v>
      </c>
    </row>
    <row r="28" spans="2:4" ht="12.75">
      <c r="B28" s="25" t="s">
        <v>85</v>
      </c>
      <c r="C28" s="21" t="s">
        <v>65</v>
      </c>
      <c r="D28" s="26">
        <v>1.12</v>
      </c>
    </row>
    <row r="29" spans="2:4" ht="12.75">
      <c r="B29" s="25" t="s">
        <v>86</v>
      </c>
      <c r="C29" s="21" t="s">
        <v>65</v>
      </c>
      <c r="D29" s="26">
        <v>1.45</v>
      </c>
    </row>
    <row r="30" spans="2:4" ht="12.75">
      <c r="B30" s="25" t="s">
        <v>87</v>
      </c>
      <c r="C30" s="21" t="s">
        <v>65</v>
      </c>
      <c r="D30" s="26">
        <v>16.01</v>
      </c>
    </row>
    <row r="31" spans="2:4" ht="12.75">
      <c r="B31" s="25" t="s">
        <v>88</v>
      </c>
      <c r="C31" s="21" t="s">
        <v>67</v>
      </c>
      <c r="D31" s="26">
        <v>4</v>
      </c>
    </row>
    <row r="32" spans="2:4" ht="12.75">
      <c r="B32" s="25" t="s">
        <v>89</v>
      </c>
      <c r="C32" s="21" t="s">
        <v>65</v>
      </c>
      <c r="D32" s="26">
        <v>94</v>
      </c>
    </row>
    <row r="33" spans="2:4" ht="12.75">
      <c r="B33" s="56" t="s">
        <v>58</v>
      </c>
      <c r="C33" s="57"/>
      <c r="D33" s="58"/>
    </row>
    <row r="34" spans="2:4" ht="12.75">
      <c r="B34" s="30" t="s">
        <v>90</v>
      </c>
      <c r="C34" s="32" t="s">
        <v>67</v>
      </c>
      <c r="D34" s="31">
        <v>4</v>
      </c>
    </row>
    <row r="35" spans="2:4" ht="12.75">
      <c r="B35" s="28" t="s">
        <v>91</v>
      </c>
      <c r="C35" s="27" t="s">
        <v>67</v>
      </c>
      <c r="D35" s="28">
        <v>33</v>
      </c>
    </row>
    <row r="36" spans="2:4" ht="12.75">
      <c r="B36" s="28" t="s">
        <v>92</v>
      </c>
      <c r="C36" s="27" t="s">
        <v>67</v>
      </c>
      <c r="D36" s="28">
        <v>20</v>
      </c>
    </row>
    <row r="37" spans="2:4" ht="12.75">
      <c r="B37" s="28" t="s">
        <v>93</v>
      </c>
      <c r="C37" s="27" t="s">
        <v>94</v>
      </c>
      <c r="D37" s="28">
        <v>26</v>
      </c>
    </row>
    <row r="38" spans="2:4" ht="12.75">
      <c r="B38" s="28" t="s">
        <v>95</v>
      </c>
      <c r="C38" s="27" t="s">
        <v>94</v>
      </c>
      <c r="D38" s="28">
        <v>23</v>
      </c>
    </row>
    <row r="39" spans="2:4" ht="12.75">
      <c r="B39" s="28" t="s">
        <v>96</v>
      </c>
      <c r="C39" s="27" t="s">
        <v>94</v>
      </c>
      <c r="D39" s="28">
        <v>21</v>
      </c>
    </row>
    <row r="40" spans="2:4" ht="12.75">
      <c r="B40" s="28" t="s">
        <v>97</v>
      </c>
      <c r="C40" s="27" t="s">
        <v>67</v>
      </c>
      <c r="D40" s="28">
        <v>33</v>
      </c>
    </row>
    <row r="41" spans="2:4" ht="12.75">
      <c r="B41" s="28" t="s">
        <v>98</v>
      </c>
      <c r="C41" s="27" t="s">
        <v>67</v>
      </c>
      <c r="D41" s="28">
        <v>20</v>
      </c>
    </row>
    <row r="42" spans="2:4" ht="12.75">
      <c r="B42" s="28" t="s">
        <v>99</v>
      </c>
      <c r="C42" s="27" t="s">
        <v>67</v>
      </c>
      <c r="D42" s="28">
        <v>66</v>
      </c>
    </row>
    <row r="43" spans="2:4" ht="12.75">
      <c r="B43" s="28" t="s">
        <v>100</v>
      </c>
      <c r="C43" s="27" t="s">
        <v>67</v>
      </c>
      <c r="D43" s="28">
        <v>20</v>
      </c>
    </row>
    <row r="44" spans="2:4" ht="12.75">
      <c r="B44" s="56" t="s">
        <v>59</v>
      </c>
      <c r="C44" s="57"/>
      <c r="D44" s="58"/>
    </row>
    <row r="45" spans="2:4" ht="12.75">
      <c r="B45" s="56" t="s">
        <v>60</v>
      </c>
      <c r="C45" s="59"/>
      <c r="D45" s="60"/>
    </row>
    <row r="49" spans="2:4" ht="12.75">
      <c r="B49" s="62" t="s">
        <v>101</v>
      </c>
      <c r="C49" s="62"/>
      <c r="D49" s="62"/>
    </row>
    <row r="50" spans="2:4" ht="12.75">
      <c r="B50" s="62"/>
      <c r="C50" s="62"/>
      <c r="D50" s="62"/>
    </row>
    <row r="51" spans="2:4" ht="12.75">
      <c r="B51" s="62"/>
      <c r="C51" s="62"/>
      <c r="D51" s="62"/>
    </row>
    <row r="52" spans="3:4" ht="15.75">
      <c r="C52" s="22"/>
      <c r="D52" s="22"/>
    </row>
    <row r="53" spans="2:4" ht="12.75">
      <c r="B53" s="23" t="s">
        <v>54</v>
      </c>
      <c r="C53" s="24" t="s">
        <v>55</v>
      </c>
      <c r="D53" s="24" t="s">
        <v>56</v>
      </c>
    </row>
    <row r="54" spans="2:4" ht="12.75">
      <c r="B54" s="25" t="s">
        <v>103</v>
      </c>
      <c r="C54" s="21" t="s">
        <v>94</v>
      </c>
      <c r="D54" s="26">
        <v>13.5</v>
      </c>
    </row>
    <row r="55" spans="2:4" ht="12.75">
      <c r="B55" s="28" t="s">
        <v>102</v>
      </c>
      <c r="C55" s="27" t="s">
        <v>67</v>
      </c>
      <c r="D55" s="28">
        <v>1</v>
      </c>
    </row>
  </sheetData>
  <sheetProtection/>
  <mergeCells count="7">
    <mergeCell ref="B49:D51"/>
    <mergeCell ref="B44:D44"/>
    <mergeCell ref="B45:D45"/>
    <mergeCell ref="B8:D8"/>
    <mergeCell ref="B3:D5"/>
    <mergeCell ref="B9:D9"/>
    <mergeCell ref="B33:D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2010-10-21T09:40:44Z</cp:lastPrinted>
  <dcterms:created xsi:type="dcterms:W3CDTF">2010-04-01T07:27:06Z</dcterms:created>
  <dcterms:modified xsi:type="dcterms:W3CDTF">2012-04-14T04:31:03Z</dcterms:modified>
  <cp:category/>
  <cp:version/>
  <cp:contentType/>
  <cp:contentStatus/>
</cp:coreProperties>
</file>