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<sst xmlns="http://schemas.openxmlformats.org/spreadsheetml/2006/main" count="126" uniqueCount="97">
  <si>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</si>
  <si>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</si>
  <si>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</si>
  <si>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</si>
  <si>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</si>
  <si>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</si>
  <si>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</si>
  <si>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</si>
  <si>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</si>
  <si>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</si>
  <si>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</si>
  <si>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</si>
  <si>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</si>
  <si>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</si>
  <si>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</si>
  <si>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</si>
  <si>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</si>
  <si>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</si>
  <si>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</si>
  <si>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</si>
  <si>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</si>
  <si>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</si>
  <si>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</si>
  <si>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</si>
  <si>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</si>
  <si>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</si>
  <si>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</si>
  <si>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</si>
  <si>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</si>
  <si>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</si>
  <si>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</si>
  <si>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</si>
  <si>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</si>
  <si>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</si>
  <si>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</si>
  <si>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</si>
  <si>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</si>
  <si>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</si>
  <si>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</si>
  <si>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</si>
  <si>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</si>
  <si>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</si>
  <si>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</si>
  <si>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</si>
  <si>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</si>
  <si>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</si>
  <si>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</si>
  <si>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</si>
  <si>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</si>
  <si>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</si>
  <si>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</si>
  <si>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</si>
  <si>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</si>
  <si>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</si>
  <si>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</si>
  <si>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</si>
  <si>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</si>
  <si>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</si>
  <si>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</si>
  <si>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</si>
  <si>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</si>
  <si>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</si>
  <si>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</si>
  <si>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</si>
  <si>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Замена выключателя  </t>
  </si>
  <si>
    <t>шт</t>
  </si>
  <si>
    <t xml:space="preserve">Замена электроламп  </t>
  </si>
  <si>
    <t xml:space="preserve">Облицовка стен плиткой столбов пилястр, откосов по кирпичу и бетону  </t>
  </si>
  <si>
    <t>м2</t>
  </si>
  <si>
    <t xml:space="preserve">Отбор проб для огнезащиты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</si>
  <si>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</si>
  <si>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</si>
  <si>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</si>
  <si>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</si>
  <si>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</si>
  <si>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Установка пружин  </t>
  </si>
  <si>
    <t xml:space="preserve">Устройство металлического ограждения  </t>
  </si>
  <si>
    <t>т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</si>
  <si>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</si>
  <si>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</si>
  <si>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</si>
  <si>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</si>
  <si>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</si>
  <si>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</si>
  <si>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</si>
  <si>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50</t>
  </si>
  <si>
    <t>Труба d 40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</si>
  <si>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</si>
  <si>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</si>
  <si>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</si>
  <si>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</si>
  <si>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</si>
  <si>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d20</t>
  </si>
  <si>
    <t>Муфта d25</t>
  </si>
  <si>
    <t>Муфта d32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</si>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</sst>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left" vertical="center" wrapText="1"/>
    </xf>
    <xf numFmtId="165" fontId="5" fillId="0" borderId="14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7.25390625" style="2" customWidth="1"/>
    <col min="4" max="4" width="12.875" style="2" customWidth="1"/>
    <col min="5" max="5" width="13.00390625" style="2" customWidth="1"/>
    <col min="6" max="6" width="15.00390625" style="2" customWidth="1"/>
    <col min="7" max="7" width="42.875" style="2" customWidth="1"/>
    <col min="8" max="8" width="11.25390625" style="2" customWidth="1"/>
    <col min="9" max="9" width="10.00390625" style="2" customWidth="1"/>
    <col min="10" max="16384" width="9.125" style="2" customWidth="1"/>
  </cols>
  <sheetData>
    <row r="1" spans="1:9" ht="83.2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4" t="s">
        <v>0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4">
        <v>1</v>
      </c>
      <c r="B4" s="49" t="s">
        <v>1</v>
      </c>
      <c r="C4" s="50"/>
      <c r="D4" s="50"/>
      <c r="E4" s="50"/>
      <c r="F4" s="50"/>
      <c r="G4" s="51"/>
      <c r="H4" s="38">
        <v>2008</v>
      </c>
      <c r="I4" s="39"/>
    </row>
    <row r="5" spans="1:9" ht="21" customHeight="1">
      <c r="A5" s="4">
        <v>2</v>
      </c>
      <c r="B5" s="49" t="s">
        <v>2</v>
      </c>
      <c r="C5" s="50"/>
      <c r="D5" s="50"/>
      <c r="E5" s="50"/>
      <c r="F5" s="50"/>
      <c r="G5" s="51"/>
      <c r="H5" s="38">
        <v>5</v>
      </c>
      <c r="I5" s="39"/>
    </row>
    <row r="6" spans="1:9" ht="21" customHeight="1">
      <c r="A6" s="4">
        <v>3</v>
      </c>
      <c r="B6" s="49" t="s">
        <v>3</v>
      </c>
      <c r="C6" s="50"/>
      <c r="D6" s="50"/>
      <c r="E6" s="50"/>
      <c r="F6" s="50"/>
      <c r="G6" s="51"/>
      <c r="H6" s="38">
        <v>3</v>
      </c>
      <c r="I6" s="39"/>
    </row>
    <row r="7" spans="1:9" ht="21" customHeight="1">
      <c r="A7" s="4">
        <v>4</v>
      </c>
      <c r="B7" s="49" t="s">
        <v>4</v>
      </c>
      <c r="C7" s="50"/>
      <c r="D7" s="50"/>
      <c r="E7" s="50"/>
      <c r="F7" s="50"/>
      <c r="G7" s="51"/>
      <c r="H7" s="38">
        <v>50</v>
      </c>
      <c r="I7" s="39"/>
    </row>
    <row r="8" spans="1:9" ht="21" customHeight="1">
      <c r="A8" s="4">
        <v>5</v>
      </c>
      <c r="B8" s="49" t="s">
        <v>5</v>
      </c>
      <c r="C8" s="50"/>
      <c r="D8" s="50"/>
      <c r="E8" s="50"/>
      <c r="F8" s="50"/>
      <c r="G8" s="51"/>
      <c r="H8" s="38">
        <f>H9+H10</f>
        <v>2785.7</v>
      </c>
      <c r="I8" s="39"/>
    </row>
    <row r="9" spans="1:9" ht="21" customHeight="1">
      <c r="A9" s="4">
        <v>6</v>
      </c>
      <c r="B9" s="49" t="s">
        <v>6</v>
      </c>
      <c r="C9" s="50"/>
      <c r="D9" s="50"/>
      <c r="E9" s="50"/>
      <c r="F9" s="50"/>
      <c r="G9" s="51"/>
      <c r="H9" s="38">
        <v>2516.6</v>
      </c>
      <c r="I9" s="39"/>
    </row>
    <row r="10" spans="1:9" ht="19.5" customHeight="1">
      <c r="A10" s="4">
        <v>7</v>
      </c>
      <c r="B10" s="37" t="s">
        <v>7</v>
      </c>
      <c r="C10" s="37"/>
      <c r="D10" s="37"/>
      <c r="E10" s="37"/>
      <c r="F10" s="37"/>
      <c r="G10" s="37"/>
      <c r="H10" s="38">
        <v>269.1</v>
      </c>
      <c r="I10" s="39"/>
    </row>
    <row r="11" spans="1:9" ht="21" customHeight="1">
      <c r="A11" s="4">
        <v>8</v>
      </c>
      <c r="B11" s="37" t="s">
        <v>8</v>
      </c>
      <c r="C11" s="37"/>
      <c r="D11" s="37"/>
      <c r="E11" s="37"/>
      <c r="F11" s="37"/>
      <c r="G11" s="37"/>
      <c r="H11" s="38">
        <v>4597</v>
      </c>
      <c r="I11" s="39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3" t="s">
        <v>53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31" t="s">
        <v>10</v>
      </c>
      <c r="B15" s="31" t="s">
        <v>11</v>
      </c>
      <c r="C15" s="46" t="s">
        <v>12</v>
      </c>
      <c r="D15" s="47"/>
      <c r="E15" s="47"/>
      <c r="F15" s="48"/>
      <c r="G15" s="46" t="s">
        <v>13</v>
      </c>
      <c r="H15" s="48"/>
      <c r="I15" s="31" t="s">
        <v>14</v>
      </c>
    </row>
    <row r="16" spans="1:9" ht="76.5" customHeight="1">
      <c r="A16" s="32"/>
      <c r="B16" s="32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32"/>
    </row>
    <row r="17" spans="1:9" ht="1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20</v>
      </c>
      <c r="D18" s="8"/>
      <c r="E18" s="8"/>
      <c r="F18" s="8"/>
      <c r="G18" s="15"/>
      <c r="H18" s="8"/>
      <c r="I18" s="8"/>
    </row>
    <row r="19" spans="1:9" ht="27" customHeight="1">
      <c r="A19" s="4" t="s">
        <v>21</v>
      </c>
      <c r="B19" s="10">
        <v>-3.3</v>
      </c>
      <c r="C19" s="5" t="s">
        <v>22</v>
      </c>
      <c r="D19" s="10">
        <v>23</v>
      </c>
      <c r="E19" s="10">
        <f>D19-(B19-I19)</f>
        <v>23.5</v>
      </c>
      <c r="F19" s="10"/>
      <c r="G19" s="16" t="s">
        <v>23</v>
      </c>
      <c r="H19" s="10">
        <f>E19</f>
        <v>23.5</v>
      </c>
      <c r="I19" s="10">
        <v>-2.8</v>
      </c>
    </row>
    <row r="20" spans="1:9" ht="15">
      <c r="A20" s="31" t="s">
        <v>24</v>
      </c>
      <c r="B20" s="29">
        <v>-59.8</v>
      </c>
      <c r="C20" s="31" t="s">
        <v>25</v>
      </c>
      <c r="D20" s="29">
        <v>393.6</v>
      </c>
      <c r="E20" s="29">
        <v>403.9</v>
      </c>
      <c r="F20" s="29"/>
      <c r="G20" s="52" t="s">
        <v>61</v>
      </c>
      <c r="H20" s="29">
        <v>405.9</v>
      </c>
      <c r="I20" s="29">
        <f>B20-D20+E20+E20-H20</f>
        <v>-51.50000000000006</v>
      </c>
    </row>
    <row r="21" spans="1:9" ht="102.75" customHeight="1">
      <c r="A21" s="32"/>
      <c r="B21" s="30"/>
      <c r="C21" s="32"/>
      <c r="D21" s="30"/>
      <c r="E21" s="30"/>
      <c r="F21" s="30"/>
      <c r="G21" s="53"/>
      <c r="H21" s="30"/>
      <c r="I21" s="30"/>
    </row>
    <row r="22" spans="1:9" ht="27" customHeight="1">
      <c r="A22" s="7"/>
      <c r="B22" s="8">
        <f>SUM(B19:B20)</f>
        <v>-63.099999999999994</v>
      </c>
      <c r="C22" s="9" t="s">
        <v>26</v>
      </c>
      <c r="D22" s="8">
        <f>SUM(D19:D20)</f>
        <v>416.6</v>
      </c>
      <c r="E22" s="8">
        <f>SUM(E19:E21)</f>
        <v>427.4</v>
      </c>
      <c r="F22" s="8"/>
      <c r="G22" s="15"/>
      <c r="H22" s="8">
        <f>SUM(H19:H20)</f>
        <v>429.4</v>
      </c>
      <c r="I22" s="8">
        <f>SUM(I19:I20)</f>
        <v>-54.300000000000054</v>
      </c>
    </row>
    <row r="23" spans="1:9" ht="25.5" customHeight="1">
      <c r="A23" s="7">
        <v>2</v>
      </c>
      <c r="B23" s="8"/>
      <c r="C23" s="9" t="s">
        <v>27</v>
      </c>
      <c r="D23" s="8"/>
      <c r="E23" s="8"/>
      <c r="F23" s="8"/>
      <c r="G23" s="15"/>
      <c r="H23" s="8"/>
      <c r="I23" s="8"/>
    </row>
    <row r="24" spans="1:9" ht="27" customHeight="1">
      <c r="A24" s="4" t="s">
        <v>28</v>
      </c>
      <c r="B24" s="10">
        <v>-70.1</v>
      </c>
      <c r="C24" s="5" t="s">
        <v>29</v>
      </c>
      <c r="D24" s="10">
        <v>431.9</v>
      </c>
      <c r="E24" s="10">
        <f>D24-(B24-I24)</f>
        <v>441.9</v>
      </c>
      <c r="F24" s="10"/>
      <c r="G24" s="17" t="s">
        <v>30</v>
      </c>
      <c r="H24" s="10">
        <f>E24</f>
        <v>441.9</v>
      </c>
      <c r="I24" s="10">
        <v>-60.1</v>
      </c>
    </row>
    <row r="25" spans="1:9" ht="27" customHeight="1">
      <c r="A25" s="11" t="s">
        <v>31</v>
      </c>
      <c r="B25" s="10">
        <v>-13.4</v>
      </c>
      <c r="C25" s="5" t="s">
        <v>32</v>
      </c>
      <c r="D25" s="10">
        <v>133</v>
      </c>
      <c r="E25" s="10">
        <f>D25-(B25-I25)</f>
        <v>137.4</v>
      </c>
      <c r="F25" s="10"/>
      <c r="G25" s="17" t="s">
        <v>33</v>
      </c>
      <c r="H25" s="10">
        <f>E25</f>
        <v>137.4</v>
      </c>
      <c r="I25" s="10">
        <v>-9</v>
      </c>
    </row>
    <row r="26" spans="1:9" ht="27" customHeight="1">
      <c r="A26" s="11" t="s">
        <v>34</v>
      </c>
      <c r="B26" s="10">
        <v>-5.8</v>
      </c>
      <c r="C26" s="5" t="s">
        <v>35</v>
      </c>
      <c r="D26" s="10">
        <v>58.8</v>
      </c>
      <c r="E26" s="10">
        <f>D26-(B26-I26)</f>
        <v>60.599999999999994</v>
      </c>
      <c r="F26" s="10"/>
      <c r="G26" s="17" t="s">
        <v>36</v>
      </c>
      <c r="H26" s="10">
        <f>E26</f>
        <v>60.599999999999994</v>
      </c>
      <c r="I26" s="10">
        <v>-4</v>
      </c>
    </row>
    <row r="27" spans="1:9" ht="27" customHeight="1">
      <c r="A27" s="4" t="s">
        <v>37</v>
      </c>
      <c r="B27" s="10">
        <v>-4.4</v>
      </c>
      <c r="C27" s="5" t="s">
        <v>38</v>
      </c>
      <c r="D27" s="10">
        <v>42.4</v>
      </c>
      <c r="E27" s="10">
        <f>D27-(B27-I27)</f>
        <v>43.9</v>
      </c>
      <c r="F27" s="10"/>
      <c r="G27" s="17" t="s">
        <v>39</v>
      </c>
      <c r="H27" s="10">
        <f>E27</f>
        <v>43.9</v>
      </c>
      <c r="I27" s="10">
        <v>-2.9</v>
      </c>
    </row>
    <row r="28" spans="1:9" ht="36" customHeight="1">
      <c r="A28" s="4" t="s">
        <v>40</v>
      </c>
      <c r="B28" s="10">
        <v>-1.6</v>
      </c>
      <c r="C28" s="5" t="s">
        <v>41</v>
      </c>
      <c r="D28" s="10">
        <v>9.6</v>
      </c>
      <c r="E28" s="10">
        <f>D28-(B28-I28)</f>
        <v>9.9</v>
      </c>
      <c r="F28" s="10"/>
      <c r="G28" s="17" t="s">
        <v>42</v>
      </c>
      <c r="H28" s="10">
        <f>E28</f>
        <v>9.9</v>
      </c>
      <c r="I28" s="10">
        <v>-1.3</v>
      </c>
    </row>
    <row r="29" spans="1:9" ht="33" customHeight="1">
      <c r="A29" s="7"/>
      <c r="B29" s="8">
        <f>SUM(B24:B28)</f>
        <v>-95.3</v>
      </c>
      <c r="C29" s="9" t="s">
        <v>43</v>
      </c>
      <c r="D29" s="8">
        <f>SUM(D24:D28)</f>
        <v>675.6999999999999</v>
      </c>
      <c r="E29" s="8">
        <f>SUM(E24:E28)</f>
        <v>693.6999999999999</v>
      </c>
      <c r="F29" s="8"/>
      <c r="G29" s="18"/>
      <c r="H29" s="8">
        <f>SUM(H24:H28)</f>
        <v>693.6999999999999</v>
      </c>
      <c r="I29" s="8">
        <f>SUM(I24:I28)</f>
        <v>-77.3</v>
      </c>
    </row>
    <row r="30" spans="1:9" ht="25.5" customHeight="1">
      <c r="A30" s="7">
        <v>3</v>
      </c>
      <c r="B30" s="12"/>
      <c r="C30" s="9" t="s">
        <v>44</v>
      </c>
      <c r="D30" s="10"/>
      <c r="E30" s="10"/>
      <c r="F30" s="10"/>
      <c r="G30" s="19"/>
      <c r="H30" s="10"/>
      <c r="I30" s="10"/>
    </row>
    <row r="31" spans="1:9" ht="30">
      <c r="A31" s="4" t="s">
        <v>45</v>
      </c>
      <c r="B31" s="10">
        <v>0</v>
      </c>
      <c r="C31" s="5" t="s">
        <v>46</v>
      </c>
      <c r="D31" s="10">
        <v>0</v>
      </c>
      <c r="E31" s="10">
        <f>D31-(B31-I31)</f>
        <v>0</v>
      </c>
      <c r="F31" s="10"/>
      <c r="G31" s="19"/>
      <c r="H31" s="10">
        <f>E31</f>
        <v>0</v>
      </c>
      <c r="I31" s="10">
        <v>0</v>
      </c>
    </row>
    <row r="32" spans="1:9" ht="27" customHeight="1">
      <c r="A32" s="4" t="s">
        <v>47</v>
      </c>
      <c r="B32" s="10">
        <v>-0.7</v>
      </c>
      <c r="C32" s="5" t="s">
        <v>48</v>
      </c>
      <c r="D32" s="10">
        <v>8.5</v>
      </c>
      <c r="E32" s="10">
        <f>D32-(B32-I32)</f>
        <v>8.4</v>
      </c>
      <c r="F32" s="10"/>
      <c r="G32" s="19"/>
      <c r="H32" s="10">
        <f>E32</f>
        <v>8.4</v>
      </c>
      <c r="I32" s="10">
        <v>-0.8</v>
      </c>
    </row>
    <row r="33" spans="1:9" s="13" customFormat="1" ht="33" customHeight="1">
      <c r="A33" s="7"/>
      <c r="B33" s="8">
        <f>SUM(B31:B32)</f>
        <v>-0.7</v>
      </c>
      <c r="C33" s="9" t="s">
        <v>49</v>
      </c>
      <c r="D33" s="8">
        <f>SUM(D31:D32)</f>
        <v>8.5</v>
      </c>
      <c r="E33" s="8">
        <f>SUM(E31:E32)</f>
        <v>8.4</v>
      </c>
      <c r="F33" s="8"/>
      <c r="G33" s="18"/>
      <c r="H33" s="8">
        <f>SUM(H31:H32)</f>
        <v>8.4</v>
      </c>
      <c r="I33" s="8">
        <f>SUM(I31:I32)</f>
        <v>-0.8</v>
      </c>
    </row>
    <row r="34" spans="1:9" ht="32.25" customHeight="1">
      <c r="A34" s="14"/>
      <c r="B34" s="8">
        <f>SUM(B22,B29,B33)</f>
        <v>-159.09999999999997</v>
      </c>
      <c r="C34" s="9" t="s">
        <v>50</v>
      </c>
      <c r="D34" s="8">
        <f>SUM(D22,D29,D33)</f>
        <v>1100.8</v>
      </c>
      <c r="E34" s="8">
        <f>SUM(E22,E29,E33)</f>
        <v>1129.5</v>
      </c>
      <c r="F34" s="8">
        <f>SUM(F22,F29,F33)</f>
        <v>0</v>
      </c>
      <c r="G34" s="18"/>
      <c r="H34" s="8">
        <f>SUM(H22,H29,H33)</f>
        <v>1131.5</v>
      </c>
      <c r="I34" s="8">
        <f>SUM(I22,I29,I33)</f>
        <v>-132.40000000000006</v>
      </c>
    </row>
    <row r="35" spans="1:9" ht="39.75" customHeight="1">
      <c r="A35" s="14"/>
      <c r="B35" s="8"/>
      <c r="C35" s="9" t="s">
        <v>51</v>
      </c>
      <c r="D35" s="40">
        <f>E34+F34-D34</f>
        <v>28.700000000000045</v>
      </c>
      <c r="E35" s="41"/>
      <c r="F35" s="42"/>
      <c r="G35" s="15"/>
      <c r="H35" s="8"/>
      <c r="I35" s="8"/>
    </row>
    <row r="36" spans="1:9" ht="31.5" customHeight="1">
      <c r="A36" s="7">
        <v>4</v>
      </c>
      <c r="B36" s="8">
        <v>66.3</v>
      </c>
      <c r="C36" s="9" t="s">
        <v>52</v>
      </c>
      <c r="D36" s="8">
        <f>15.4+24.4</f>
        <v>39.8</v>
      </c>
      <c r="E36" s="8">
        <f>19.2+22.5</f>
        <v>41.7</v>
      </c>
      <c r="F36" s="8"/>
      <c r="G36" s="20"/>
      <c r="H36" s="8">
        <v>1.9</v>
      </c>
      <c r="I36" s="8">
        <f>B36+E36+F36-H36</f>
        <v>106.1</v>
      </c>
    </row>
  </sheetData>
  <sheetProtection/>
  <mergeCells count="36"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A12:I12"/>
    <mergeCell ref="A13:I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8"/>
  <sheetViews>
    <sheetView zoomScalePageLayoutView="0" workbookViewId="0" topLeftCell="A13">
      <selection activeCell="A48" sqref="A48:IV4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0" t="s">
        <v>25</v>
      </c>
      <c r="C3" s="60"/>
      <c r="D3" s="60"/>
    </row>
    <row r="4" spans="2:4" ht="15" customHeight="1">
      <c r="B4" s="60"/>
      <c r="C4" s="60"/>
      <c r="D4" s="60"/>
    </row>
    <row r="5" spans="2:4" ht="15" customHeight="1">
      <c r="B5" s="60"/>
      <c r="C5" s="60"/>
      <c r="D5" s="60"/>
    </row>
    <row r="6" spans="3:4" ht="15.75">
      <c r="C6" s="21"/>
      <c r="D6" s="21"/>
    </row>
    <row r="7" spans="2:4" ht="24" customHeight="1">
      <c r="B7" s="22" t="s">
        <v>54</v>
      </c>
      <c r="C7" s="23" t="s">
        <v>55</v>
      </c>
      <c r="D7" s="23" t="s">
        <v>56</v>
      </c>
    </row>
    <row r="8" spans="2:4" ht="12.75">
      <c r="B8" s="59" t="s">
        <v>57</v>
      </c>
      <c r="C8" s="59"/>
      <c r="D8" s="59"/>
    </row>
    <row r="9" spans="2:4" ht="24.75" customHeight="1">
      <c r="B9" s="61" t="s">
        <v>63</v>
      </c>
      <c r="C9" s="62"/>
      <c r="D9" s="63"/>
    </row>
    <row r="10" spans="2:4" ht="12.75">
      <c r="B10" s="24" t="s">
        <v>64</v>
      </c>
      <c r="C10" s="25" t="s">
        <v>65</v>
      </c>
      <c r="D10" s="26">
        <v>1</v>
      </c>
    </row>
    <row r="11" spans="2:4" ht="12.75">
      <c r="B11" s="24" t="s">
        <v>66</v>
      </c>
      <c r="C11" s="25" t="s">
        <v>65</v>
      </c>
      <c r="D11" s="26">
        <v>2</v>
      </c>
    </row>
    <row r="12" spans="2:4" ht="12.75">
      <c r="B12" s="24" t="s">
        <v>67</v>
      </c>
      <c r="C12" s="25" t="s">
        <v>68</v>
      </c>
      <c r="D12" s="26">
        <v>5</v>
      </c>
    </row>
    <row r="13" spans="2:4" ht="12.75">
      <c r="B13" s="24" t="s">
        <v>69</v>
      </c>
      <c r="C13" s="25" t="s">
        <v>65</v>
      </c>
      <c r="D13" s="26">
        <v>15</v>
      </c>
    </row>
    <row r="14" spans="2:4" ht="12.75">
      <c r="B14" s="24" t="s">
        <v>70</v>
      </c>
      <c r="C14" s="25" t="s">
        <v>71</v>
      </c>
      <c r="D14" s="26">
        <v>12</v>
      </c>
    </row>
    <row r="15" spans="2:4" ht="12.75">
      <c r="B15" s="24" t="s">
        <v>72</v>
      </c>
      <c r="C15" s="25" t="s">
        <v>65</v>
      </c>
      <c r="D15" s="26">
        <v>5</v>
      </c>
    </row>
    <row r="16" spans="2:4" ht="12.75">
      <c r="B16" s="24" t="s">
        <v>73</v>
      </c>
      <c r="C16" s="25" t="s">
        <v>65</v>
      </c>
      <c r="D16" s="26">
        <v>1</v>
      </c>
    </row>
    <row r="17" spans="2:4" ht="12.75">
      <c r="B17" s="24" t="s">
        <v>74</v>
      </c>
      <c r="C17" s="25" t="s">
        <v>65</v>
      </c>
      <c r="D17" s="26">
        <v>2</v>
      </c>
    </row>
    <row r="18" spans="2:4" ht="12.75">
      <c r="B18" s="24" t="s">
        <v>75</v>
      </c>
      <c r="C18" s="25" t="s">
        <v>65</v>
      </c>
      <c r="D18" s="26">
        <v>3</v>
      </c>
    </row>
    <row r="19" spans="2:4" ht="12.75">
      <c r="B19" s="24" t="s">
        <v>76</v>
      </c>
      <c r="C19" s="25" t="s">
        <v>77</v>
      </c>
      <c r="D19" s="26">
        <v>0.025</v>
      </c>
    </row>
    <row r="20" spans="2:4" ht="12.75">
      <c r="B20" s="54" t="s">
        <v>58</v>
      </c>
      <c r="C20" s="55"/>
      <c r="D20" s="56"/>
    </row>
    <row r="21" spans="2:4" ht="12.75">
      <c r="B21" s="28" t="s">
        <v>78</v>
      </c>
      <c r="C21" s="27" t="s">
        <v>65</v>
      </c>
      <c r="D21" s="28">
        <v>20</v>
      </c>
    </row>
    <row r="22" spans="2:4" ht="12.75">
      <c r="B22" s="28" t="s">
        <v>79</v>
      </c>
      <c r="C22" s="27" t="s">
        <v>65</v>
      </c>
      <c r="D22" s="28">
        <v>16</v>
      </c>
    </row>
    <row r="23" spans="2:4" ht="12.75">
      <c r="B23" s="28" t="s">
        <v>80</v>
      </c>
      <c r="C23" s="27" t="s">
        <v>65</v>
      </c>
      <c r="D23" s="28">
        <v>13</v>
      </c>
    </row>
    <row r="24" spans="2:4" ht="12.75">
      <c r="B24" s="28" t="s">
        <v>81</v>
      </c>
      <c r="C24" s="27" t="s">
        <v>65</v>
      </c>
      <c r="D24" s="28">
        <v>12</v>
      </c>
    </row>
    <row r="25" spans="2:4" ht="12.75">
      <c r="B25" s="28" t="s">
        <v>82</v>
      </c>
      <c r="C25" s="27" t="s">
        <v>71</v>
      </c>
      <c r="D25" s="28">
        <v>23</v>
      </c>
    </row>
    <row r="26" spans="2:4" ht="12.75">
      <c r="B26" s="28" t="s">
        <v>83</v>
      </c>
      <c r="C26" s="27" t="s">
        <v>71</v>
      </c>
      <c r="D26" s="28">
        <v>24</v>
      </c>
    </row>
    <row r="27" spans="2:4" ht="12.75">
      <c r="B27" s="28" t="s">
        <v>84</v>
      </c>
      <c r="C27" s="27" t="s">
        <v>71</v>
      </c>
      <c r="D27" s="28">
        <v>20</v>
      </c>
    </row>
    <row r="28" spans="2:4" ht="12.75">
      <c r="B28" s="28" t="s">
        <v>85</v>
      </c>
      <c r="C28" s="27" t="s">
        <v>71</v>
      </c>
      <c r="D28" s="28">
        <v>17</v>
      </c>
    </row>
    <row r="29" spans="2:4" ht="12.75">
      <c r="B29" s="28" t="s">
        <v>86</v>
      </c>
      <c r="C29" s="27" t="s">
        <v>71</v>
      </c>
      <c r="D29" s="28">
        <v>17</v>
      </c>
    </row>
    <row r="30" spans="2:4" ht="12.75">
      <c r="B30" s="28" t="s">
        <v>87</v>
      </c>
      <c r="C30" s="27" t="s">
        <v>65</v>
      </c>
      <c r="D30" s="28">
        <v>20</v>
      </c>
    </row>
    <row r="31" spans="2:4" ht="12.75">
      <c r="B31" s="28" t="s">
        <v>88</v>
      </c>
      <c r="C31" s="27" t="s">
        <v>65</v>
      </c>
      <c r="D31" s="28">
        <v>16</v>
      </c>
    </row>
    <row r="32" spans="2:4" ht="12.75">
      <c r="B32" s="28" t="s">
        <v>89</v>
      </c>
      <c r="C32" s="27" t="s">
        <v>65</v>
      </c>
      <c r="D32" s="28">
        <v>13</v>
      </c>
    </row>
    <row r="33" spans="2:4" ht="12.75">
      <c r="B33" s="28" t="s">
        <v>90</v>
      </c>
      <c r="C33" s="27" t="s">
        <v>65</v>
      </c>
      <c r="D33" s="28">
        <v>12</v>
      </c>
    </row>
    <row r="34" spans="2:4" ht="12.75">
      <c r="B34" s="28" t="s">
        <v>91</v>
      </c>
      <c r="C34" s="27" t="s">
        <v>65</v>
      </c>
      <c r="D34" s="28">
        <v>41</v>
      </c>
    </row>
    <row r="35" spans="2:4" ht="12.75">
      <c r="B35" s="28" t="s">
        <v>92</v>
      </c>
      <c r="C35" s="27" t="s">
        <v>65</v>
      </c>
      <c r="D35" s="28">
        <v>16</v>
      </c>
    </row>
    <row r="36" spans="2:4" ht="12.75">
      <c r="B36" s="28" t="s">
        <v>93</v>
      </c>
      <c r="C36" s="27" t="s">
        <v>65</v>
      </c>
      <c r="D36" s="28">
        <v>13</v>
      </c>
    </row>
    <row r="37" spans="2:4" ht="12.75">
      <c r="B37" s="28" t="s">
        <v>94</v>
      </c>
      <c r="C37" s="27" t="s">
        <v>65</v>
      </c>
      <c r="D37" s="28">
        <v>12</v>
      </c>
    </row>
    <row r="38" spans="2:4" ht="12.75">
      <c r="B38" s="54" t="s">
        <v>59</v>
      </c>
      <c r="C38" s="55"/>
      <c r="D38" s="56"/>
    </row>
    <row r="39" spans="2:4" ht="12.75">
      <c r="B39" s="54" t="s">
        <v>60</v>
      </c>
      <c r="C39" s="57"/>
      <c r="D39" s="58"/>
    </row>
    <row r="43" spans="2:4" ht="12.75">
      <c r="B43" s="60" t="s">
        <v>95</v>
      </c>
      <c r="C43" s="60"/>
      <c r="D43" s="60"/>
    </row>
    <row r="44" spans="2:4" ht="12.75">
      <c r="B44" s="60"/>
      <c r="C44" s="60"/>
      <c r="D44" s="60"/>
    </row>
    <row r="45" spans="2:4" ht="12.75">
      <c r="B45" s="60"/>
      <c r="C45" s="60"/>
      <c r="D45" s="60"/>
    </row>
    <row r="46" spans="3:4" ht="15.75">
      <c r="C46" s="21"/>
      <c r="D46" s="21"/>
    </row>
    <row r="47" spans="2:4" ht="12.75">
      <c r="B47" s="22" t="s">
        <v>54</v>
      </c>
      <c r="C47" s="23" t="s">
        <v>55</v>
      </c>
      <c r="D47" s="23" t="s">
        <v>56</v>
      </c>
    </row>
    <row r="48" spans="2:4" ht="12.75">
      <c r="B48" s="28" t="s">
        <v>96</v>
      </c>
      <c r="C48" s="27" t="s">
        <v>65</v>
      </c>
      <c r="D48" s="28">
        <v>1</v>
      </c>
    </row>
  </sheetData>
  <sheetProtection/>
  <mergeCells count="7">
    <mergeCell ref="B43:D45"/>
    <mergeCell ref="B38:D38"/>
    <mergeCell ref="B39:D39"/>
    <mergeCell ref="B8:D8"/>
    <mergeCell ref="B3:D5"/>
    <mergeCell ref="B9:D9"/>
    <mergeCell ref="B20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2</cp:lastModifiedBy>
  <cp:lastPrinted>2010-11-19T09:05:48Z</cp:lastPrinted>
  <dcterms:created xsi:type="dcterms:W3CDTF">2010-11-12T10:42:41Z</dcterms:created>
  <dcterms:modified xsi:type="dcterms:W3CDTF">2012-04-14T04:39:09Z</dcterms:modified>
  <cp:category/>
  <cp:version/>
  <cp:contentType/>
  <cp:contentStatus/>
</cp:coreProperties>
</file>