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09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<sst xmlns="http://schemas.openxmlformats.org/spreadsheetml/2006/main" count="118" uniqueCount="92">
  <si>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</si>
  <si>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</si>
  <si>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</si>
  <si>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</si>
  <si>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</si>
  <si>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</si>
  <si>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</si>
  <si>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</si>
  <si>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</si>
  <si>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</si>
  <si>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</si>
  <si>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</si>
  <si>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</si>
  <si>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</si>
  <si>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</si>
  <si>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</si>
  <si>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</si>
  <si>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</si>
  <si>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</si>
  <si>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</si>
  <si>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</si>
  <si>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</si>
  <si>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</si>
  <si>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</si>
  <si>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</si>
  <si>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</si>
  <si>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</si>
  <si>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</si>
  <si>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</si>
  <si>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</si>
  <si>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</si>
  <si>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</si>
  <si>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</si>
  <si>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</si>
  <si>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</si>
  <si>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</si>
  <si>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</si>
  <si>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</si>
  <si>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</si>
  <si>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</si>
  <si>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</si>
  <si>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</si>
  <si>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</si>
  <si>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</si>
  <si>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</si>
  <si>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</si>
  <si>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</si>
  <si>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</si>
  <si>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</si>
  <si>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</si>
  <si>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</si>
  <si>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</si>
  <si>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</si>
  <si>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</si>
  <si>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</si>
  <si>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</si>
  <si>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</si>
  <si>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</si>
  <si>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</si>
  <si>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</si>
  <si>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</si>
  <si>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</si>
  <si>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</si>
  <si>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</si>
  <si>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Открытие окон для мытья  </t>
  </si>
  <si>
    <t>шт</t>
  </si>
  <si>
    <t xml:space="preserve">Очистка чердака от мусора  </t>
  </si>
  <si>
    <t>м2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</si>
  <si>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</si>
  <si>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</si>
  <si>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</si>
  <si>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</si>
  <si>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металлических ограждений мелкий  </t>
  </si>
  <si>
    <t xml:space="preserve">Смена дверных приборов замков навесных  </t>
  </si>
  <si>
    <t xml:space="preserve">Установка оконных переплетов остекленных  </t>
  </si>
  <si>
    <t xml:space="preserve">Установка пружин  </t>
  </si>
  <si>
    <t xml:space="preserve">Утепление наружной стеновой панели  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</si>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</sst>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9" fontId="2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4">
      <selection activeCell="H37" sqref="H37"/>
    </sheetView>
  </sheetViews>
  <sheetFormatPr defaultColWidth="9.00390625" defaultRowHeight="12.75"/>
  <cols>
    <col min="1" max="1" width="4.25390625" style="5" customWidth="1"/>
    <col min="2" max="2" width="9.75390625" style="5" customWidth="1"/>
    <col min="3" max="3" width="32.625" style="5" customWidth="1"/>
    <col min="4" max="4" width="11.375" style="5" customWidth="1"/>
    <col min="5" max="5" width="10.625" style="5" customWidth="1"/>
    <col min="6" max="6" width="12.875" style="5" customWidth="1"/>
    <col min="7" max="7" width="48.75390625" style="5" customWidth="1"/>
    <col min="8" max="8" width="9.75390625" style="5" bestFit="1" customWidth="1"/>
    <col min="9" max="9" width="10.125" style="5" bestFit="1" customWidth="1"/>
    <col min="10" max="16384" width="9.125" style="5" customWidth="1"/>
  </cols>
  <sheetData>
    <row r="1" spans="1:9" ht="75.7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1986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4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58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44">
        <f>H9+H10</f>
        <v>3276.7</v>
      </c>
      <c r="I8" s="45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44">
        <v>2926.5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350.2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4017.5</v>
      </c>
      <c r="I11" s="45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53" t="s">
        <v>53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47" t="s">
        <v>3</v>
      </c>
      <c r="B15" s="47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47" t="s">
        <v>32</v>
      </c>
    </row>
    <row r="16" spans="1:9" ht="79.5" customHeight="1">
      <c r="A16" s="48"/>
      <c r="B16" s="4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0</v>
      </c>
      <c r="C19" s="8" t="s">
        <v>4</v>
      </c>
      <c r="D19" s="13">
        <v>26.7</v>
      </c>
      <c r="E19" s="13">
        <f>D19-(B19-I19)</f>
        <v>26.5</v>
      </c>
      <c r="F19" s="13"/>
      <c r="G19" s="21" t="s">
        <v>43</v>
      </c>
      <c r="H19" s="13">
        <f>E19</f>
        <v>26.5</v>
      </c>
      <c r="I19" s="13">
        <v>-0.2</v>
      </c>
    </row>
    <row r="20" spans="1:9" ht="15">
      <c r="A20" s="47" t="s">
        <v>12</v>
      </c>
      <c r="B20" s="49">
        <v>-32.6</v>
      </c>
      <c r="C20" s="51" t="s">
        <v>50</v>
      </c>
      <c r="D20" s="49">
        <v>457.6</v>
      </c>
      <c r="E20" s="49">
        <v>439.2</v>
      </c>
      <c r="F20" s="49"/>
      <c r="G20" s="34" t="s">
        <v>61</v>
      </c>
      <c r="H20" s="49">
        <v>447.8</v>
      </c>
      <c r="I20" s="49">
        <f>B20-D20+E20+E20-H20</f>
        <v>-59.60000000000008</v>
      </c>
    </row>
    <row r="21" spans="1:9" ht="94.5" customHeight="1">
      <c r="A21" s="48"/>
      <c r="B21" s="50"/>
      <c r="C21" s="52"/>
      <c r="D21" s="50"/>
      <c r="E21" s="50"/>
      <c r="F21" s="50"/>
      <c r="G21" s="62"/>
      <c r="H21" s="50"/>
      <c r="I21" s="50"/>
    </row>
    <row r="22" spans="1:9" ht="27" customHeight="1">
      <c r="A22" s="10"/>
      <c r="B22" s="11">
        <f>SUM(B19:B21)</f>
        <v>-32.6</v>
      </c>
      <c r="C22" s="12" t="s">
        <v>6</v>
      </c>
      <c r="D22" s="11">
        <f>SUM(D19:D21)</f>
        <v>484.3</v>
      </c>
      <c r="E22" s="11">
        <f>SUM(E19:E21)</f>
        <v>465.7</v>
      </c>
      <c r="F22" s="11"/>
      <c r="G22" s="1"/>
      <c r="H22" s="11">
        <f>SUM(H19:H20)</f>
        <v>474.3</v>
      </c>
      <c r="I22" s="11">
        <f>SUM(I19:I21)</f>
        <v>-59.80000000000008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-35.6</v>
      </c>
      <c r="C24" s="8" t="s">
        <v>9</v>
      </c>
      <c r="D24" s="13">
        <v>460.1</v>
      </c>
      <c r="E24" s="13">
        <f>D24-(B24-I24)</f>
        <v>478.3</v>
      </c>
      <c r="F24" s="13"/>
      <c r="G24" s="22" t="s">
        <v>44</v>
      </c>
      <c r="H24" s="13">
        <f>E24</f>
        <v>478.3</v>
      </c>
      <c r="I24" s="13">
        <v>-17.4</v>
      </c>
    </row>
    <row r="25" spans="1:9" ht="27" customHeight="1">
      <c r="A25" s="14" t="s">
        <v>15</v>
      </c>
      <c r="B25" s="13">
        <v>-16.8</v>
      </c>
      <c r="C25" s="8" t="s">
        <v>10</v>
      </c>
      <c r="D25" s="13">
        <v>179</v>
      </c>
      <c r="E25" s="13">
        <f>D25-(B25-I25)</f>
        <v>178</v>
      </c>
      <c r="F25" s="13"/>
      <c r="G25" s="22" t="s">
        <v>45</v>
      </c>
      <c r="H25" s="13">
        <f>E25</f>
        <v>178</v>
      </c>
      <c r="I25" s="13">
        <v>-17.8</v>
      </c>
    </row>
    <row r="26" spans="1:9" ht="27" customHeight="1">
      <c r="A26" s="14" t="s">
        <v>16</v>
      </c>
      <c r="B26" s="13">
        <v>-8</v>
      </c>
      <c r="C26" s="8" t="s">
        <v>30</v>
      </c>
      <c r="D26" s="13">
        <v>89.4</v>
      </c>
      <c r="E26" s="13">
        <f>D26-(B26-I26)</f>
        <v>88.30000000000001</v>
      </c>
      <c r="F26" s="13"/>
      <c r="G26" s="22" t="s">
        <v>46</v>
      </c>
      <c r="H26" s="13">
        <f>E26</f>
        <v>88.30000000000001</v>
      </c>
      <c r="I26" s="13">
        <v>-9.1</v>
      </c>
    </row>
    <row r="27" spans="1:9" ht="27" customHeight="1">
      <c r="A27" s="7" t="s">
        <v>17</v>
      </c>
      <c r="B27" s="13">
        <v>-5.6</v>
      </c>
      <c r="C27" s="8" t="s">
        <v>8</v>
      </c>
      <c r="D27" s="13">
        <v>61.3</v>
      </c>
      <c r="E27" s="13">
        <f>D27-(B27-I27)</f>
        <v>60.8</v>
      </c>
      <c r="F27" s="13"/>
      <c r="G27" s="22" t="s">
        <v>47</v>
      </c>
      <c r="H27" s="13">
        <f>E27</f>
        <v>60.8</v>
      </c>
      <c r="I27" s="13">
        <v>-6.1</v>
      </c>
    </row>
    <row r="28" spans="1:9" ht="27" customHeight="1">
      <c r="A28" s="7" t="s">
        <v>36</v>
      </c>
      <c r="B28" s="13">
        <v>-0.9</v>
      </c>
      <c r="C28" s="8" t="s">
        <v>37</v>
      </c>
      <c r="D28" s="13">
        <v>11.1</v>
      </c>
      <c r="E28" s="13">
        <f>D28-(B28-I28)</f>
        <v>10.7</v>
      </c>
      <c r="F28" s="13"/>
      <c r="G28" s="22" t="s">
        <v>48</v>
      </c>
      <c r="H28" s="13">
        <f>E28</f>
        <v>10.7</v>
      </c>
      <c r="I28" s="13">
        <v>-1.3</v>
      </c>
    </row>
    <row r="29" spans="1:9" ht="27" customHeight="1">
      <c r="A29" s="10"/>
      <c r="B29" s="11">
        <f>SUM(B24:B28)</f>
        <v>-66.9</v>
      </c>
      <c r="C29" s="12" t="s">
        <v>13</v>
      </c>
      <c r="D29" s="11">
        <f>SUM(D24:D28)</f>
        <v>800.9</v>
      </c>
      <c r="E29" s="11">
        <f>SUM(E24:E28)</f>
        <v>816.0999999999999</v>
      </c>
      <c r="F29" s="11"/>
      <c r="G29" s="2"/>
      <c r="H29" s="11">
        <f>SUM(H24:H28)</f>
        <v>816.0999999999999</v>
      </c>
      <c r="I29" s="11">
        <f>SUM(I24:I28)</f>
        <v>-51.7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-0.2</v>
      </c>
      <c r="C32" s="8" t="s">
        <v>40</v>
      </c>
      <c r="D32" s="13">
        <v>4.2</v>
      </c>
      <c r="E32" s="13">
        <f>D32-(B32-I32)</f>
        <v>4.2</v>
      </c>
      <c r="F32" s="13"/>
      <c r="G32" s="3"/>
      <c r="H32" s="13">
        <f>E32</f>
        <v>4.2</v>
      </c>
      <c r="I32" s="13">
        <v>-0.2</v>
      </c>
    </row>
    <row r="33" spans="1:9" s="18" customFormat="1" ht="25.5" customHeight="1">
      <c r="A33" s="10"/>
      <c r="B33" s="11">
        <f>SUM(B31:B32)</f>
        <v>-0.2</v>
      </c>
      <c r="C33" s="12" t="s">
        <v>41</v>
      </c>
      <c r="D33" s="11">
        <f>SUM(D31:D32)</f>
        <v>4.2</v>
      </c>
      <c r="E33" s="11">
        <f>SUM(E31:E32)</f>
        <v>4.2</v>
      </c>
      <c r="F33" s="11"/>
      <c r="G33" s="2"/>
      <c r="H33" s="11">
        <f>SUM(H31:H32)</f>
        <v>4.2</v>
      </c>
      <c r="I33" s="11">
        <f>SUM(I31:I32)</f>
        <v>-0.2</v>
      </c>
    </row>
    <row r="34" spans="1:9" ht="27" customHeight="1">
      <c r="A34" s="19"/>
      <c r="B34" s="11">
        <f>SUM(B22,B29,B33)</f>
        <v>-99.7</v>
      </c>
      <c r="C34" s="12" t="s">
        <v>19</v>
      </c>
      <c r="D34" s="11">
        <f>SUM(D22,D29,D33)</f>
        <v>1289.4</v>
      </c>
      <c r="E34" s="11">
        <f>SUM(E22,E29,E33)</f>
        <v>1286</v>
      </c>
      <c r="F34" s="11"/>
      <c r="G34" s="2"/>
      <c r="H34" s="11">
        <f>SUM(H22,H29,H33)</f>
        <v>1294.6</v>
      </c>
      <c r="I34" s="11">
        <f>SUM(I22,I29,I33)</f>
        <v>-111.70000000000009</v>
      </c>
    </row>
    <row r="35" spans="1:9" ht="33.75" customHeight="1">
      <c r="A35" s="19"/>
      <c r="B35" s="11"/>
      <c r="C35" s="12" t="s">
        <v>42</v>
      </c>
      <c r="D35" s="59">
        <f>E34+F34-D34</f>
        <v>-3.400000000000091</v>
      </c>
      <c r="E35" s="60"/>
      <c r="F35" s="61"/>
      <c r="G35" s="2"/>
      <c r="H35" s="15"/>
      <c r="I35" s="11"/>
    </row>
    <row r="36" spans="1:9" ht="28.5" customHeight="1">
      <c r="A36" s="10">
        <v>4</v>
      </c>
      <c r="B36" s="11">
        <v>-51.6</v>
      </c>
      <c r="C36" s="12" t="s">
        <v>18</v>
      </c>
      <c r="D36" s="11">
        <f>0.6+45.7</f>
        <v>46.300000000000004</v>
      </c>
      <c r="E36" s="11">
        <f>0.1+44.7</f>
        <v>44.800000000000004</v>
      </c>
      <c r="F36" s="11"/>
      <c r="G36" s="22"/>
      <c r="H36" s="20">
        <v>58.53</v>
      </c>
      <c r="I36" s="11">
        <f>B36+E36+F36-H36</f>
        <v>-65.33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4"/>
  <sheetViews>
    <sheetView zoomScalePageLayoutView="0" workbookViewId="0" topLeftCell="A10">
      <selection activeCell="D43" sqref="D4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50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68" t="s">
        <v>57</v>
      </c>
      <c r="C8" s="68"/>
      <c r="D8" s="68"/>
    </row>
    <row r="9" spans="2:4" ht="26.25" customHeight="1">
      <c r="B9" s="70" t="s">
        <v>63</v>
      </c>
      <c r="C9" s="71"/>
      <c r="D9" s="72"/>
    </row>
    <row r="10" spans="2:4" ht="12.75">
      <c r="B10" s="26" t="s">
        <v>64</v>
      </c>
      <c r="C10" s="27" t="s">
        <v>65</v>
      </c>
      <c r="D10" s="28">
        <v>14</v>
      </c>
    </row>
    <row r="11" spans="2:4" ht="12.75">
      <c r="B11" s="26" t="s">
        <v>66</v>
      </c>
      <c r="C11" s="27" t="s">
        <v>67</v>
      </c>
      <c r="D11" s="28">
        <v>300</v>
      </c>
    </row>
    <row r="12" spans="2:4" ht="12.75">
      <c r="B12" s="26" t="s">
        <v>68</v>
      </c>
      <c r="C12" s="27" t="s">
        <v>67</v>
      </c>
      <c r="D12" s="28">
        <v>600</v>
      </c>
    </row>
    <row r="13" spans="2:4" ht="12.75">
      <c r="B13" s="26" t="s">
        <v>69</v>
      </c>
      <c r="C13" s="27" t="s">
        <v>70</v>
      </c>
      <c r="D13" s="28">
        <v>16</v>
      </c>
    </row>
    <row r="14" spans="2:4" ht="12.75">
      <c r="B14" s="26" t="s">
        <v>71</v>
      </c>
      <c r="C14" s="27" t="s">
        <v>65</v>
      </c>
      <c r="D14" s="28">
        <v>9</v>
      </c>
    </row>
    <row r="15" spans="2:4" ht="12.75">
      <c r="B15" s="26" t="s">
        <v>72</v>
      </c>
      <c r="C15" s="27" t="s">
        <v>67</v>
      </c>
      <c r="D15" s="28">
        <v>3</v>
      </c>
    </row>
    <row r="16" spans="2:4" ht="12.75">
      <c r="B16" s="26" t="s">
        <v>73</v>
      </c>
      <c r="C16" s="27" t="s">
        <v>65</v>
      </c>
      <c r="D16" s="28">
        <v>1</v>
      </c>
    </row>
    <row r="17" spans="2:4" ht="12.75">
      <c r="B17" s="26" t="s">
        <v>74</v>
      </c>
      <c r="C17" s="27" t="s">
        <v>67</v>
      </c>
      <c r="D17" s="28">
        <v>0.12</v>
      </c>
    </row>
    <row r="18" spans="2:4" ht="12.75">
      <c r="B18" s="26" t="s">
        <v>75</v>
      </c>
      <c r="C18" s="27" t="s">
        <v>65</v>
      </c>
      <c r="D18" s="28">
        <v>4</v>
      </c>
    </row>
    <row r="19" spans="2:4" ht="12.75">
      <c r="B19" s="26" t="s">
        <v>76</v>
      </c>
      <c r="C19" s="27" t="s">
        <v>67</v>
      </c>
      <c r="D19" s="28">
        <v>6.2</v>
      </c>
    </row>
    <row r="20" spans="2:4" ht="12.75">
      <c r="B20" s="26" t="s">
        <v>77</v>
      </c>
      <c r="C20" s="27" t="s">
        <v>65</v>
      </c>
      <c r="D20" s="28">
        <v>4</v>
      </c>
    </row>
    <row r="21" spans="2:4" ht="12.75">
      <c r="B21" s="26" t="s">
        <v>78</v>
      </c>
      <c r="C21" s="27" t="s">
        <v>67</v>
      </c>
      <c r="D21" s="28">
        <v>0.4</v>
      </c>
    </row>
    <row r="22" spans="2:4" ht="12.75">
      <c r="B22" s="63" t="s">
        <v>58</v>
      </c>
      <c r="C22" s="64"/>
      <c r="D22" s="65"/>
    </row>
    <row r="23" spans="2:4" ht="12.75">
      <c r="B23" s="31" t="s">
        <v>79</v>
      </c>
      <c r="C23" s="33" t="s">
        <v>65</v>
      </c>
      <c r="D23" s="32">
        <v>3</v>
      </c>
    </row>
    <row r="24" spans="2:4" ht="12.75">
      <c r="B24" s="30" t="s">
        <v>80</v>
      </c>
      <c r="C24" s="29" t="s">
        <v>65</v>
      </c>
      <c r="D24" s="30">
        <v>15</v>
      </c>
    </row>
    <row r="25" spans="2:4" ht="12.75">
      <c r="B25" s="30" t="s">
        <v>81</v>
      </c>
      <c r="C25" s="29" t="s">
        <v>65</v>
      </c>
      <c r="D25" s="30">
        <v>15</v>
      </c>
    </row>
    <row r="26" spans="2:4" ht="12.75">
      <c r="B26" s="30" t="s">
        <v>82</v>
      </c>
      <c r="C26" s="29" t="s">
        <v>70</v>
      </c>
      <c r="D26" s="30">
        <v>24</v>
      </c>
    </row>
    <row r="27" spans="2:4" ht="12.75">
      <c r="B27" s="30" t="s">
        <v>83</v>
      </c>
      <c r="C27" s="29" t="s">
        <v>70</v>
      </c>
      <c r="D27" s="30">
        <v>20</v>
      </c>
    </row>
    <row r="28" spans="2:4" ht="12.75">
      <c r="B28" s="30" t="s">
        <v>84</v>
      </c>
      <c r="C28" s="29" t="s">
        <v>70</v>
      </c>
      <c r="D28" s="30">
        <v>20</v>
      </c>
    </row>
    <row r="29" spans="2:4" ht="12.75">
      <c r="B29" s="30" t="s">
        <v>85</v>
      </c>
      <c r="C29" s="29" t="s">
        <v>65</v>
      </c>
      <c r="D29" s="30">
        <v>15</v>
      </c>
    </row>
    <row r="30" spans="2:4" ht="12.75">
      <c r="B30" s="30" t="s">
        <v>86</v>
      </c>
      <c r="C30" s="29" t="s">
        <v>65</v>
      </c>
      <c r="D30" s="30">
        <v>15</v>
      </c>
    </row>
    <row r="31" spans="2:4" ht="12.75">
      <c r="B31" s="30" t="s">
        <v>87</v>
      </c>
      <c r="C31" s="29" t="s">
        <v>65</v>
      </c>
      <c r="D31" s="30">
        <v>20</v>
      </c>
    </row>
    <row r="32" spans="2:4" ht="12.75">
      <c r="B32" s="30" t="s">
        <v>88</v>
      </c>
      <c r="C32" s="29" t="s">
        <v>65</v>
      </c>
      <c r="D32" s="30">
        <v>15</v>
      </c>
    </row>
    <row r="33" spans="2:4" ht="12.75">
      <c r="B33" s="63" t="s">
        <v>59</v>
      </c>
      <c r="C33" s="64"/>
      <c r="D33" s="65"/>
    </row>
    <row r="34" spans="2:4" ht="12.75">
      <c r="B34" s="63" t="s">
        <v>60</v>
      </c>
      <c r="C34" s="66"/>
      <c r="D34" s="67"/>
    </row>
    <row r="38" spans="2:4" ht="12.75">
      <c r="B38" s="69" t="s">
        <v>89</v>
      </c>
      <c r="C38" s="69"/>
      <c r="D38" s="69"/>
    </row>
    <row r="39" spans="2:4" ht="12.75">
      <c r="B39" s="69"/>
      <c r="C39" s="69"/>
      <c r="D39" s="69"/>
    </row>
    <row r="40" spans="2:4" ht="12.75">
      <c r="B40" s="69"/>
      <c r="C40" s="69"/>
      <c r="D40" s="69"/>
    </row>
    <row r="41" spans="3:4" ht="15.75">
      <c r="C41" s="23"/>
      <c r="D41" s="23"/>
    </row>
    <row r="42" spans="2:4" ht="12.75">
      <c r="B42" s="24" t="s">
        <v>54</v>
      </c>
      <c r="C42" s="25" t="s">
        <v>55</v>
      </c>
      <c r="D42" s="25" t="s">
        <v>56</v>
      </c>
    </row>
    <row r="43" spans="2:4" ht="12.75">
      <c r="B43" s="26" t="s">
        <v>91</v>
      </c>
      <c r="C43" s="27" t="s">
        <v>70</v>
      </c>
      <c r="D43" s="28">
        <v>3</v>
      </c>
    </row>
    <row r="44" spans="2:4" ht="12.75">
      <c r="B44" s="30" t="s">
        <v>90</v>
      </c>
      <c r="C44" s="29" t="s">
        <v>65</v>
      </c>
      <c r="D44" s="30">
        <v>1</v>
      </c>
    </row>
  </sheetData>
  <sheetProtection/>
  <mergeCells count="7">
    <mergeCell ref="B38:D40"/>
    <mergeCell ref="B33:D33"/>
    <mergeCell ref="B34:D34"/>
    <mergeCell ref="B8:D8"/>
    <mergeCell ref="B3:D5"/>
    <mergeCell ref="B9:D9"/>
    <mergeCell ref="B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2010-11-02T14:15:38Z</cp:lastPrinted>
  <dcterms:created xsi:type="dcterms:W3CDTF">2010-04-01T07:27:06Z</dcterms:created>
  <dcterms:modified xsi:type="dcterms:W3CDTF">2012-04-14T05:55:20Z</dcterms:modified>
  <cp:category/>
  <cp:version/>
  <cp:contentType/>
  <cp:contentStatus/>
</cp:coreProperties>
</file>