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<sst xmlns="http://schemas.openxmlformats.org/spreadsheetml/2006/main" count="111" uniqueCount="97">
  <si>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</si>
  <si>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</si>
  <si>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</si>
  <si>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</si>
  <si>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</si>
  <si>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</si>
  <si>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</si>
  <si>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</si>
  <si>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</si>
  <si>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</si>
  <si>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</si>
  <si>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</si>
  <si>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</si>
  <si>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</si>
  <si>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</si>
  <si>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</si>
  <si>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</si>
  <si>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</si>
  <si>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</si>
  <si>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</si>
  <si>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</si>
  <si>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</si>
  <si>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</si>
  <si>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</si>
  <si>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</si>
  <si>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</si>
  <si>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</si>
  <si>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</si>
  <si>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</si>
  <si>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</si>
  <si>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</si>
  <si>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</si>
  <si>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</si>
  <si>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</si>
  <si>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</si>
  <si>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</si>
  <si>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</si>
  <si>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</si>
  <si>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</si>
  <si>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</si>
  <si>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</si>
  <si>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</si>
  <si>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</si>
  <si>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</si>
  <si>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</si>
  <si>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</si>
  <si>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</si>
  <si>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</si>
  <si>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</si>
  <si>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</si>
  <si>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</si>
  <si>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</si>
  <si>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</si>
  <si>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</si>
  <si>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Наименование работ</t>
  </si>
  <si>
    <t>Ед. изм</t>
  </si>
  <si>
    <t>Количество</t>
  </si>
  <si>
    <t>шт</t>
  </si>
  <si>
    <t>м3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</si>
  <si>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</si>
  <si>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3б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</si>
  <si>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</si>
  <si>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</si>
  <si>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</si>
  <si>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</si>
  <si>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</si>
  <si>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</si>
  <si>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Ремонт инвентаря для дворников и техничек с заточкой инструмента </t>
  </si>
  <si>
    <t>Утепление чердачных перекрытий минераловатными плитами</t>
  </si>
  <si>
    <t>м2</t>
  </si>
  <si>
    <t xml:space="preserve">Смена замка навесного </t>
  </si>
  <si>
    <t xml:space="preserve">Смена электроламп в местах общего пользования 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</si>
  <si>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</si>
  <si>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</si>
  <si>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</si>
  <si>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Ремонт отмостки: бетонирование отдельных мест</t>
  </si>
  <si>
    <t>Монтаж силового кабеля, электропровода</t>
  </si>
  <si>
    <t>Смена предохранителя</t>
  </si>
  <si>
    <t>Смена оптико-аккустического светильника на лестничной площадке</t>
  </si>
  <si>
    <t>1.3.</t>
  </si>
  <si>
    <t>2.5.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</si>
  <si>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</si>
  <si>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</si>
  <si>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</si>
  <si>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</si>
  <si>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</si>
  <si>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</si>
  <si>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</si>
  <si>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</si>
  <si>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</si>
  <si>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</si>
  <si>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</si>
  <si>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Кран шаровый d 15</t>
  </si>
  <si>
    <t>Труба d15</t>
  </si>
  <si>
    <t>Труба d20</t>
  </si>
  <si>
    <t>Контрогайка d 15</t>
  </si>
  <si>
    <t>Муфта d15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</si>
</sst>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left" vertical="top" wrapText="1"/>
    </xf>
    <xf numFmtId="168" fontId="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26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375" style="3" customWidth="1"/>
    <col min="4" max="4" width="12.00390625" style="3" bestFit="1" customWidth="1"/>
    <col min="5" max="5" width="11.25390625" style="3" customWidth="1"/>
    <col min="6" max="6" width="13.125" style="3" customWidth="1"/>
    <col min="7" max="7" width="42.625" style="3" customWidth="1"/>
    <col min="8" max="8" width="9.87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71" t="s">
        <v>60</v>
      </c>
      <c r="B1" s="71"/>
      <c r="C1" s="71"/>
      <c r="D1" s="71"/>
      <c r="E1" s="71"/>
      <c r="F1" s="71"/>
      <c r="G1" s="71"/>
      <c r="H1" s="71"/>
      <c r="I1" s="71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2" t="s">
        <v>28</v>
      </c>
      <c r="B3" s="73"/>
      <c r="C3" s="73"/>
      <c r="D3" s="73"/>
      <c r="E3" s="73"/>
      <c r="F3" s="73"/>
      <c r="G3" s="73"/>
      <c r="H3" s="73"/>
      <c r="I3" s="74"/>
    </row>
    <row r="4" spans="1:9" ht="21" customHeight="1">
      <c r="A4" s="5">
        <v>1</v>
      </c>
      <c r="B4" s="75" t="s">
        <v>23</v>
      </c>
      <c r="C4" s="76"/>
      <c r="D4" s="76"/>
      <c r="E4" s="76"/>
      <c r="F4" s="76"/>
      <c r="G4" s="77"/>
      <c r="H4" s="78">
        <v>2008</v>
      </c>
      <c r="I4" s="79"/>
    </row>
    <row r="5" spans="1:9" ht="21" customHeight="1">
      <c r="A5" s="5">
        <v>2</v>
      </c>
      <c r="B5" s="75" t="s">
        <v>20</v>
      </c>
      <c r="C5" s="76"/>
      <c r="D5" s="76"/>
      <c r="E5" s="76"/>
      <c r="F5" s="76"/>
      <c r="G5" s="77"/>
      <c r="H5" s="78">
        <v>4</v>
      </c>
      <c r="I5" s="79"/>
    </row>
    <row r="6" spans="1:9" ht="21" customHeight="1">
      <c r="A6" s="5">
        <v>3</v>
      </c>
      <c r="B6" s="75" t="s">
        <v>21</v>
      </c>
      <c r="C6" s="76"/>
      <c r="D6" s="76"/>
      <c r="E6" s="76"/>
      <c r="F6" s="76"/>
      <c r="G6" s="77"/>
      <c r="H6" s="78">
        <v>2</v>
      </c>
      <c r="I6" s="79"/>
    </row>
    <row r="7" spans="1:9" ht="21" customHeight="1">
      <c r="A7" s="5">
        <v>4</v>
      </c>
      <c r="B7" s="75" t="s">
        <v>22</v>
      </c>
      <c r="C7" s="76"/>
      <c r="D7" s="76"/>
      <c r="E7" s="76"/>
      <c r="F7" s="76"/>
      <c r="G7" s="77"/>
      <c r="H7" s="78">
        <v>49</v>
      </c>
      <c r="I7" s="79"/>
    </row>
    <row r="8" spans="1:9" ht="21" customHeight="1">
      <c r="A8" s="5">
        <v>5</v>
      </c>
      <c r="B8" s="75" t="s">
        <v>24</v>
      </c>
      <c r="C8" s="76"/>
      <c r="D8" s="76"/>
      <c r="E8" s="76"/>
      <c r="F8" s="76"/>
      <c r="G8" s="77"/>
      <c r="H8" s="69">
        <f>H9+H10</f>
        <v>2829.1</v>
      </c>
      <c r="I8" s="70"/>
    </row>
    <row r="9" spans="1:9" ht="21" customHeight="1">
      <c r="A9" s="5">
        <v>6</v>
      </c>
      <c r="B9" s="75" t="s">
        <v>25</v>
      </c>
      <c r="C9" s="76"/>
      <c r="D9" s="76"/>
      <c r="E9" s="76"/>
      <c r="F9" s="76"/>
      <c r="G9" s="77"/>
      <c r="H9" s="69">
        <v>2530.1</v>
      </c>
      <c r="I9" s="70"/>
    </row>
    <row r="10" spans="1:9" ht="19.5" customHeight="1">
      <c r="A10" s="5">
        <v>7</v>
      </c>
      <c r="B10" s="68" t="s">
        <v>26</v>
      </c>
      <c r="C10" s="68"/>
      <c r="D10" s="68"/>
      <c r="E10" s="68"/>
      <c r="F10" s="68"/>
      <c r="G10" s="68"/>
      <c r="H10" s="69">
        <v>299</v>
      </c>
      <c r="I10" s="70"/>
    </row>
    <row r="11" spans="1:9" ht="21" customHeight="1">
      <c r="A11" s="5">
        <v>8</v>
      </c>
      <c r="B11" s="68" t="s">
        <v>27</v>
      </c>
      <c r="C11" s="68"/>
      <c r="D11" s="68"/>
      <c r="E11" s="68"/>
      <c r="F11" s="68"/>
      <c r="G11" s="68"/>
      <c r="H11" s="69">
        <v>2910</v>
      </c>
      <c r="I11" s="70"/>
    </row>
    <row r="12" spans="1:9" ht="14.2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1" customHeight="1">
      <c r="A13" s="72" t="s">
        <v>29</v>
      </c>
      <c r="B13" s="73"/>
      <c r="C13" s="73"/>
      <c r="D13" s="73"/>
      <c r="E13" s="73"/>
      <c r="F13" s="73"/>
      <c r="G13" s="73"/>
      <c r="H13" s="73"/>
      <c r="I13" s="74"/>
    </row>
    <row r="14" spans="1:9" ht="21" customHeight="1">
      <c r="A14" s="61" t="s">
        <v>52</v>
      </c>
      <c r="B14" s="62"/>
      <c r="C14" s="62"/>
      <c r="D14" s="62"/>
      <c r="E14" s="62"/>
      <c r="F14" s="62"/>
      <c r="G14" s="62"/>
      <c r="H14" s="62"/>
      <c r="I14" s="63"/>
    </row>
    <row r="15" spans="1:9" ht="12.75" customHeight="1">
      <c r="A15" s="57" t="s">
        <v>3</v>
      </c>
      <c r="B15" s="57" t="s">
        <v>31</v>
      </c>
      <c r="C15" s="65" t="s">
        <v>0</v>
      </c>
      <c r="D15" s="66"/>
      <c r="E15" s="66"/>
      <c r="F15" s="67"/>
      <c r="G15" s="65" t="s">
        <v>2</v>
      </c>
      <c r="H15" s="67"/>
      <c r="I15" s="57" t="s">
        <v>32</v>
      </c>
    </row>
    <row r="16" spans="1:9" ht="79.5" customHeight="1">
      <c r="A16" s="64"/>
      <c r="B16" s="6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8">
        <v>-3</v>
      </c>
      <c r="C19" s="29" t="s">
        <v>4</v>
      </c>
      <c r="D19" s="28">
        <v>24.1</v>
      </c>
      <c r="E19" s="48">
        <f>D19-(B19-I19)</f>
        <v>24.3</v>
      </c>
      <c r="F19" s="28"/>
      <c r="G19" s="30" t="s">
        <v>42</v>
      </c>
      <c r="H19" s="48">
        <f>E19</f>
        <v>24.3</v>
      </c>
      <c r="I19" s="28">
        <v>-2.8</v>
      </c>
    </row>
    <row r="20" spans="1:9" ht="15" customHeight="1">
      <c r="A20" s="57" t="s">
        <v>12</v>
      </c>
      <c r="B20" s="51">
        <v>-76.7</v>
      </c>
      <c r="C20" s="59" t="s">
        <v>49</v>
      </c>
      <c r="D20" s="51">
        <v>406.7</v>
      </c>
      <c r="E20" s="51">
        <v>416</v>
      </c>
      <c r="F20" s="51"/>
      <c r="G20" s="50" t="s">
        <v>53</v>
      </c>
      <c r="H20" s="51">
        <v>428.3</v>
      </c>
      <c r="I20" s="51">
        <f>B20-D20+E20+E20-H20</f>
        <v>-79.69999999999999</v>
      </c>
    </row>
    <row r="21" spans="1:9" ht="123" customHeight="1">
      <c r="A21" s="58"/>
      <c r="B21" s="49"/>
      <c r="C21" s="60"/>
      <c r="D21" s="49"/>
      <c r="E21" s="49"/>
      <c r="F21" s="49"/>
      <c r="G21" s="56"/>
      <c r="H21" s="49"/>
      <c r="I21" s="52"/>
    </row>
    <row r="22" spans="1:9" ht="27" customHeight="1">
      <c r="A22" s="27" t="s">
        <v>79</v>
      </c>
      <c r="B22" s="35">
        <v>-1.3</v>
      </c>
      <c r="C22" s="36" t="s">
        <v>36</v>
      </c>
      <c r="D22" s="35">
        <v>9.7</v>
      </c>
      <c r="E22" s="48">
        <f>D22-(B22-I22)</f>
        <v>9.899999999999999</v>
      </c>
      <c r="F22" s="35"/>
      <c r="G22" s="37" t="s">
        <v>47</v>
      </c>
      <c r="H22" s="48">
        <f>E22</f>
        <v>9.899999999999999</v>
      </c>
      <c r="I22" s="35">
        <v>-1.1</v>
      </c>
    </row>
    <row r="23" spans="1:9" ht="21" customHeight="1">
      <c r="A23" s="31"/>
      <c r="B23" s="32">
        <f>SUM(B19:B22)</f>
        <v>-81</v>
      </c>
      <c r="C23" s="33" t="s">
        <v>6</v>
      </c>
      <c r="D23" s="32">
        <f>SUM(D19:D22)</f>
        <v>440.5</v>
      </c>
      <c r="E23" s="32">
        <f>SUM(E19:E22)</f>
        <v>450.2</v>
      </c>
      <c r="F23" s="32"/>
      <c r="G23" s="34"/>
      <c r="H23" s="32">
        <f>SUM(H19:H22)</f>
        <v>462.5</v>
      </c>
      <c r="I23" s="32">
        <f>SUM(I19:I22)</f>
        <v>-83.59999999999998</v>
      </c>
    </row>
    <row r="24" spans="1:9" ht="18" customHeight="1">
      <c r="A24" s="31">
        <v>2</v>
      </c>
      <c r="B24" s="32"/>
      <c r="C24" s="33" t="s">
        <v>7</v>
      </c>
      <c r="D24" s="32"/>
      <c r="E24" s="32"/>
      <c r="F24" s="32"/>
      <c r="G24" s="34"/>
      <c r="H24" s="32"/>
      <c r="I24" s="32"/>
    </row>
    <row r="25" spans="1:9" ht="27" customHeight="1">
      <c r="A25" s="27" t="s">
        <v>14</v>
      </c>
      <c r="B25" s="35">
        <v>-57.5</v>
      </c>
      <c r="C25" s="36" t="s">
        <v>9</v>
      </c>
      <c r="D25" s="35">
        <v>475.3</v>
      </c>
      <c r="E25" s="48">
        <f aca="true" t="shared" si="0" ref="E25:E32">D25-(B25-I25)</f>
        <v>478</v>
      </c>
      <c r="F25" s="35"/>
      <c r="G25" s="37" t="s">
        <v>43</v>
      </c>
      <c r="H25" s="48">
        <f aca="true" t="shared" si="1" ref="H25:H32">E25</f>
        <v>478</v>
      </c>
      <c r="I25" s="35">
        <v>-54.8</v>
      </c>
    </row>
    <row r="26" spans="1:9" ht="27" customHeight="1">
      <c r="A26" s="38" t="s">
        <v>15</v>
      </c>
      <c r="B26" s="35">
        <v>-5.5</v>
      </c>
      <c r="C26" s="36" t="s">
        <v>10</v>
      </c>
      <c r="D26" s="35">
        <v>100.4</v>
      </c>
      <c r="E26" s="48">
        <f t="shared" si="0"/>
        <v>97.10000000000001</v>
      </c>
      <c r="F26" s="35"/>
      <c r="G26" s="37" t="s">
        <v>44</v>
      </c>
      <c r="H26" s="48">
        <f t="shared" si="1"/>
        <v>97.10000000000001</v>
      </c>
      <c r="I26" s="35">
        <v>-8.8</v>
      </c>
    </row>
    <row r="27" spans="1:9" ht="27" customHeight="1">
      <c r="A27" s="38" t="s">
        <v>16</v>
      </c>
      <c r="B27" s="35">
        <v>0</v>
      </c>
      <c r="C27" s="36" t="s">
        <v>84</v>
      </c>
      <c r="D27" s="35">
        <v>13.6</v>
      </c>
      <c r="E27" s="48">
        <f t="shared" si="0"/>
        <v>7.8</v>
      </c>
      <c r="F27" s="35"/>
      <c r="G27" s="37" t="s">
        <v>88</v>
      </c>
      <c r="H27" s="48">
        <f t="shared" si="1"/>
        <v>7.8</v>
      </c>
      <c r="I27" s="35">
        <v>-5.8</v>
      </c>
    </row>
    <row r="28" spans="1:9" ht="27" customHeight="1">
      <c r="A28" s="27" t="s">
        <v>17</v>
      </c>
      <c r="B28" s="35">
        <v>-3.4</v>
      </c>
      <c r="C28" s="36" t="s">
        <v>30</v>
      </c>
      <c r="D28" s="35">
        <v>50.3</v>
      </c>
      <c r="E28" s="48">
        <f t="shared" si="0"/>
        <v>49.599999999999994</v>
      </c>
      <c r="F28" s="35"/>
      <c r="G28" s="37" t="s">
        <v>45</v>
      </c>
      <c r="H28" s="48">
        <f t="shared" si="1"/>
        <v>49.599999999999994</v>
      </c>
      <c r="I28" s="35">
        <v>-4.1</v>
      </c>
    </row>
    <row r="29" spans="1:9" ht="27" customHeight="1">
      <c r="A29" s="27" t="s">
        <v>80</v>
      </c>
      <c r="B29" s="35">
        <v>0</v>
      </c>
      <c r="C29" s="36" t="s">
        <v>85</v>
      </c>
      <c r="D29" s="35">
        <v>16.1</v>
      </c>
      <c r="E29" s="48">
        <f t="shared" si="0"/>
        <v>9.8</v>
      </c>
      <c r="F29" s="35"/>
      <c r="G29" s="37" t="s">
        <v>89</v>
      </c>
      <c r="H29" s="48">
        <f t="shared" si="1"/>
        <v>9.8</v>
      </c>
      <c r="I29" s="35">
        <v>-6.3</v>
      </c>
    </row>
    <row r="30" spans="1:9" ht="27" customHeight="1">
      <c r="A30" s="27" t="s">
        <v>81</v>
      </c>
      <c r="B30" s="35">
        <v>-2.5</v>
      </c>
      <c r="C30" s="36" t="s">
        <v>8</v>
      </c>
      <c r="D30" s="35">
        <v>34.6</v>
      </c>
      <c r="E30" s="48">
        <f t="shared" si="0"/>
        <v>34.1</v>
      </c>
      <c r="F30" s="35"/>
      <c r="G30" s="37" t="s">
        <v>46</v>
      </c>
      <c r="H30" s="48">
        <f t="shared" si="1"/>
        <v>34.1</v>
      </c>
      <c r="I30" s="35">
        <v>-3</v>
      </c>
    </row>
    <row r="31" spans="1:9" ht="27" customHeight="1">
      <c r="A31" s="27" t="s">
        <v>82</v>
      </c>
      <c r="B31" s="35">
        <v>0</v>
      </c>
      <c r="C31" s="36" t="s">
        <v>86</v>
      </c>
      <c r="D31" s="35">
        <v>8.8</v>
      </c>
      <c r="E31" s="48">
        <f t="shared" si="0"/>
        <v>5.300000000000001</v>
      </c>
      <c r="F31" s="35"/>
      <c r="G31" s="37" t="s">
        <v>90</v>
      </c>
      <c r="H31" s="48">
        <f t="shared" si="1"/>
        <v>5.300000000000001</v>
      </c>
      <c r="I31" s="35">
        <v>-3.5</v>
      </c>
    </row>
    <row r="32" spans="1:9" ht="27" customHeight="1">
      <c r="A32" s="27" t="s">
        <v>83</v>
      </c>
      <c r="B32" s="35">
        <v>0</v>
      </c>
      <c r="C32" s="36" t="s">
        <v>87</v>
      </c>
      <c r="D32" s="35">
        <v>4.9</v>
      </c>
      <c r="E32" s="48">
        <f t="shared" si="0"/>
        <v>3.5000000000000004</v>
      </c>
      <c r="F32" s="35"/>
      <c r="G32" s="37" t="s">
        <v>91</v>
      </c>
      <c r="H32" s="48">
        <f t="shared" si="1"/>
        <v>3.5000000000000004</v>
      </c>
      <c r="I32" s="35">
        <v>-1.4</v>
      </c>
    </row>
    <row r="33" spans="1:9" ht="19.5" customHeight="1">
      <c r="A33" s="31"/>
      <c r="B33" s="32">
        <f>SUM(B25:B32)</f>
        <v>-68.9</v>
      </c>
      <c r="C33" s="33" t="s">
        <v>13</v>
      </c>
      <c r="D33" s="32">
        <f>SUM(D25:D32)</f>
        <v>704</v>
      </c>
      <c r="E33" s="32">
        <f>SUM(E25:E32)</f>
        <v>685.1999999999999</v>
      </c>
      <c r="F33" s="32"/>
      <c r="G33" s="39"/>
      <c r="H33" s="32">
        <f>SUM(H25:H32)</f>
        <v>685.1999999999999</v>
      </c>
      <c r="I33" s="32">
        <f>SUM(I25:I32)</f>
        <v>-87.69999999999999</v>
      </c>
    </row>
    <row r="34" spans="1:9" ht="13.5" customHeight="1">
      <c r="A34" s="31">
        <v>3</v>
      </c>
      <c r="B34" s="40"/>
      <c r="C34" s="33" t="s">
        <v>37</v>
      </c>
      <c r="D34" s="35"/>
      <c r="E34" s="35"/>
      <c r="F34" s="35"/>
      <c r="G34" s="41"/>
      <c r="H34" s="42"/>
      <c r="I34" s="35"/>
    </row>
    <row r="35" spans="1:9" ht="30">
      <c r="A35" s="27" t="s">
        <v>50</v>
      </c>
      <c r="B35" s="35">
        <v>0</v>
      </c>
      <c r="C35" s="36" t="s">
        <v>38</v>
      </c>
      <c r="D35" s="35">
        <v>0</v>
      </c>
      <c r="E35" s="35">
        <v>0</v>
      </c>
      <c r="F35" s="35"/>
      <c r="G35" s="41"/>
      <c r="H35" s="35">
        <v>0</v>
      </c>
      <c r="I35" s="35">
        <v>0</v>
      </c>
    </row>
    <row r="36" spans="1:9" ht="25.5" customHeight="1">
      <c r="A36" s="27" t="s">
        <v>51</v>
      </c>
      <c r="B36" s="35">
        <v>-0.1</v>
      </c>
      <c r="C36" s="36" t="s">
        <v>39</v>
      </c>
      <c r="D36" s="35">
        <v>0.9</v>
      </c>
      <c r="E36" s="48">
        <f>D36-(B36-I36)</f>
        <v>0.9</v>
      </c>
      <c r="F36" s="35"/>
      <c r="G36" s="41"/>
      <c r="H36" s="48">
        <f>E36</f>
        <v>0.9</v>
      </c>
      <c r="I36" s="35">
        <v>-0.1</v>
      </c>
    </row>
    <row r="37" spans="1:9" s="10" customFormat="1" ht="17.25" customHeight="1">
      <c r="A37" s="31"/>
      <c r="B37" s="32">
        <f>SUM(B35:B36)</f>
        <v>-0.1</v>
      </c>
      <c r="C37" s="33" t="s">
        <v>40</v>
      </c>
      <c r="D37" s="32">
        <f>SUM(D35:D36)</f>
        <v>0.9</v>
      </c>
      <c r="E37" s="32">
        <f>SUM(E35:E36)</f>
        <v>0.9</v>
      </c>
      <c r="F37" s="32"/>
      <c r="G37" s="39"/>
      <c r="H37" s="32">
        <f>SUM(H35:H36)</f>
        <v>0.9</v>
      </c>
      <c r="I37" s="32">
        <f>SUM(I35:I36)</f>
        <v>-0.1</v>
      </c>
    </row>
    <row r="38" spans="1:9" ht="15.75" customHeight="1">
      <c r="A38" s="43"/>
      <c r="B38" s="32">
        <f>SUM(B23,B33,B37)</f>
        <v>-150</v>
      </c>
      <c r="C38" s="33" t="s">
        <v>19</v>
      </c>
      <c r="D38" s="32">
        <f>SUM(D23,D33,D37)</f>
        <v>1145.4</v>
      </c>
      <c r="E38" s="32">
        <f>SUM(E23,E33,E37)</f>
        <v>1136.3</v>
      </c>
      <c r="F38" s="32"/>
      <c r="G38" s="39"/>
      <c r="H38" s="32">
        <f>SUM(H23,H33,H37)</f>
        <v>1148.6</v>
      </c>
      <c r="I38" s="32">
        <f>SUM(I23,I33,I37)</f>
        <v>-171.39999999999995</v>
      </c>
    </row>
    <row r="39" spans="1:9" ht="26.25" customHeight="1">
      <c r="A39" s="43"/>
      <c r="B39" s="32"/>
      <c r="C39" s="33" t="s">
        <v>41</v>
      </c>
      <c r="D39" s="53">
        <f>E38+F38-D38</f>
        <v>-9.100000000000136</v>
      </c>
      <c r="E39" s="54"/>
      <c r="F39" s="55"/>
      <c r="G39" s="39"/>
      <c r="H39" s="44"/>
      <c r="I39" s="32"/>
    </row>
    <row r="40" spans="1:9" ht="18" customHeight="1">
      <c r="A40" s="31">
        <v>3</v>
      </c>
      <c r="B40" s="32">
        <v>77.4</v>
      </c>
      <c r="C40" s="33" t="s">
        <v>18</v>
      </c>
      <c r="D40" s="32">
        <v>40.1</v>
      </c>
      <c r="E40" s="32">
        <v>40.8</v>
      </c>
      <c r="F40" s="32"/>
      <c r="G40" s="45"/>
      <c r="H40" s="46">
        <v>0</v>
      </c>
      <c r="I40" s="32">
        <f>B40+E40+F40-H40</f>
        <v>118.2</v>
      </c>
    </row>
  </sheetData>
  <sheetProtection/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tabSelected="1" zoomScalePageLayoutView="0" workbookViewId="0" topLeftCell="A4">
      <selection activeCell="A22" sqref="A22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6" t="s">
        <v>49</v>
      </c>
      <c r="B1" s="86"/>
      <c r="C1" s="86"/>
    </row>
    <row r="2" spans="1:3" ht="12.75" customHeight="1">
      <c r="A2" s="86"/>
      <c r="B2" s="86"/>
      <c r="C2" s="86"/>
    </row>
    <row r="3" spans="1:3" ht="12.75" customHeight="1">
      <c r="A3" s="86"/>
      <c r="B3" s="86"/>
      <c r="C3" s="86"/>
    </row>
    <row r="4" spans="1:3" ht="24" customHeight="1">
      <c r="A4" s="11" t="s">
        <v>54</v>
      </c>
      <c r="B4" s="12" t="s">
        <v>55</v>
      </c>
      <c r="C4" s="12" t="s">
        <v>56</v>
      </c>
    </row>
    <row r="5" spans="1:3" ht="12.75" customHeight="1">
      <c r="A5" s="13" t="s">
        <v>61</v>
      </c>
      <c r="B5" s="14"/>
      <c r="C5" s="15"/>
    </row>
    <row r="6" spans="1:3" ht="12.75" customHeight="1">
      <c r="A6" s="87" t="s">
        <v>62</v>
      </c>
      <c r="B6" s="88"/>
      <c r="C6" s="15"/>
    </row>
    <row r="7" spans="1:3" ht="12.75">
      <c r="A7" s="24" t="s">
        <v>72</v>
      </c>
      <c r="B7" s="25" t="s">
        <v>69</v>
      </c>
      <c r="C7" s="91">
        <v>516</v>
      </c>
    </row>
    <row r="8" spans="1:3" ht="12.75">
      <c r="A8" s="17" t="s">
        <v>73</v>
      </c>
      <c r="B8" s="18" t="s">
        <v>69</v>
      </c>
      <c r="C8" s="26">
        <v>8</v>
      </c>
    </row>
    <row r="9" spans="1:3" ht="12.75">
      <c r="A9" s="17" t="s">
        <v>68</v>
      </c>
      <c r="B9" s="18" t="s">
        <v>58</v>
      </c>
      <c r="C9" s="19">
        <v>0.576</v>
      </c>
    </row>
    <row r="10" spans="1:3" ht="12.75">
      <c r="A10" s="17" t="s">
        <v>70</v>
      </c>
      <c r="B10" s="18" t="s">
        <v>57</v>
      </c>
      <c r="C10" s="19">
        <v>1</v>
      </c>
    </row>
    <row r="11" spans="1:3" ht="12.75">
      <c r="A11" s="17" t="s">
        <v>74</v>
      </c>
      <c r="B11" s="18" t="s">
        <v>69</v>
      </c>
      <c r="C11" s="19">
        <v>0.4</v>
      </c>
    </row>
    <row r="12" spans="1:3" ht="12.75">
      <c r="A12" s="17" t="s">
        <v>75</v>
      </c>
      <c r="B12" s="18" t="s">
        <v>69</v>
      </c>
      <c r="C12" s="19">
        <v>9</v>
      </c>
    </row>
    <row r="13" spans="1:3" ht="12.75">
      <c r="A13" s="17" t="s">
        <v>67</v>
      </c>
      <c r="B13" s="18" t="s">
        <v>57</v>
      </c>
      <c r="C13" s="19">
        <v>11</v>
      </c>
    </row>
    <row r="14" spans="1:3" ht="12.75">
      <c r="A14" s="89" t="s">
        <v>63</v>
      </c>
      <c r="B14" s="90"/>
      <c r="C14" s="16"/>
    </row>
    <row r="15" spans="1:3" ht="12.75">
      <c r="A15" s="17" t="s">
        <v>77</v>
      </c>
      <c r="B15" s="18" t="s">
        <v>57</v>
      </c>
      <c r="C15" s="19">
        <v>1</v>
      </c>
    </row>
    <row r="16" spans="1:3" ht="12.75">
      <c r="A16" s="17" t="s">
        <v>76</v>
      </c>
      <c r="B16" s="18" t="s">
        <v>59</v>
      </c>
      <c r="C16" s="19">
        <v>13</v>
      </c>
    </row>
    <row r="17" spans="1:3" ht="12.75">
      <c r="A17" s="17" t="s">
        <v>78</v>
      </c>
      <c r="B17" s="18" t="s">
        <v>57</v>
      </c>
      <c r="C17" s="22">
        <v>2</v>
      </c>
    </row>
    <row r="18" spans="1:3" ht="12.75">
      <c r="A18" s="17" t="s">
        <v>71</v>
      </c>
      <c r="B18" s="23" t="s">
        <v>57</v>
      </c>
      <c r="C18" s="22">
        <v>8</v>
      </c>
    </row>
    <row r="19" spans="1:3" ht="12.75">
      <c r="A19" s="80" t="s">
        <v>64</v>
      </c>
      <c r="B19" s="81"/>
      <c r="C19" s="82"/>
    </row>
    <row r="20" spans="1:3" ht="12.75">
      <c r="A20" s="47" t="s">
        <v>92</v>
      </c>
      <c r="B20" s="92" t="s">
        <v>57</v>
      </c>
      <c r="C20" s="47">
        <v>4</v>
      </c>
    </row>
    <row r="21" spans="1:3" ht="12.75">
      <c r="A21" s="47" t="s">
        <v>93</v>
      </c>
      <c r="B21" s="92" t="s">
        <v>59</v>
      </c>
      <c r="C21" s="47">
        <v>5</v>
      </c>
    </row>
    <row r="22" spans="1:3" ht="12.75">
      <c r="A22" s="47" t="s">
        <v>94</v>
      </c>
      <c r="B22" s="92" t="s">
        <v>59</v>
      </c>
      <c r="C22" s="47">
        <v>5</v>
      </c>
    </row>
    <row r="23" spans="1:3" ht="12.75">
      <c r="A23" s="47" t="s">
        <v>95</v>
      </c>
      <c r="B23" s="92" t="s">
        <v>57</v>
      </c>
      <c r="C23" s="47">
        <v>4</v>
      </c>
    </row>
    <row r="24" spans="1:3" ht="12.75">
      <c r="A24" s="47" t="s">
        <v>96</v>
      </c>
      <c r="B24" s="92" t="s">
        <v>57</v>
      </c>
      <c r="C24" s="47">
        <v>8</v>
      </c>
    </row>
    <row r="25" spans="1:3" ht="12.75">
      <c r="A25" s="80" t="s">
        <v>65</v>
      </c>
      <c r="B25" s="81"/>
      <c r="C25" s="82"/>
    </row>
    <row r="26" spans="1:3" ht="12.75">
      <c r="A26" s="83" t="s">
        <v>66</v>
      </c>
      <c r="B26" s="84"/>
      <c r="C26" s="85"/>
    </row>
    <row r="27" spans="1:3" ht="12.75">
      <c r="A27" s="47"/>
      <c r="B27" s="47"/>
      <c r="C27" s="47"/>
    </row>
    <row r="28" spans="1:3" ht="12.75">
      <c r="A28" s="20"/>
      <c r="B28" s="21"/>
      <c r="C28" s="20"/>
    </row>
  </sheetData>
  <sheetProtection/>
  <mergeCells count="6">
    <mergeCell ref="A25:C25"/>
    <mergeCell ref="A26:C26"/>
    <mergeCell ref="A1:C3"/>
    <mergeCell ref="A19:C19"/>
    <mergeCell ref="A6:B6"/>
    <mergeCell ref="A14:B14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2013-06-06T04:00:31Z</cp:lastPrinted>
  <dcterms:created xsi:type="dcterms:W3CDTF">2010-04-01T07:27:06Z</dcterms:created>
  <dcterms:modified xsi:type="dcterms:W3CDTF">2013-08-22T02:59:39Z</dcterms:modified>
  <cp:category/>
  <cp:version/>
  <cp:contentType/>
  <cp:contentStatus/>
</cp:coreProperties>
</file>