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86" windowWidth="9405" windowHeight="10440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  <definedName name="_xlnm.Print_Area" localSheetId="0">'2012'!$A$1:$I$40</definedName>
  </definedNames>
  <calcPr fullCalcOnLoad="1"/>
</workbook>
</file>

<file path=xl/sharedStrings.xml><?xml version="1.0" encoding="utf-8"?>
<sst xmlns="http://schemas.openxmlformats.org/spreadsheetml/2006/main" count="181" uniqueCount="134">
  <si>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</si>
  <si>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</si>
  <si>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</si>
  <si>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</si>
  <si>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</si>
  <si>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</si>
  <si>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</si>
  <si>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</si>
  <si>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</si>
  <si>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</si>
  <si>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</si>
  <si>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</si>
  <si>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</si>
  <si>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</si>
  <si>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</si>
  <si>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</si>
  <si>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</si>
  <si>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</si>
  <si>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</si>
  <si>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</si>
  <si>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</si>
  <si>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</si>
  <si>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</si>
  <si>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</si>
  <si>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</si>
  <si>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</si>
  <si>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</si>
  <si>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</si>
  <si>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</si>
  <si>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</si>
  <si>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</si>
  <si>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</si>
  <si>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</si>
  <si>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</si>
  <si>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</si>
  <si>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</si>
  <si>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</si>
  <si>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</si>
  <si>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</si>
  <si>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</si>
  <si>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</si>
  <si>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</si>
  <si>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</si>
  <si>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</si>
  <si>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</si>
  <si>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</si>
  <si>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</si>
  <si>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</si>
  <si>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</si>
  <si>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</si>
  <si>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</si>
  <si>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</si>
  <si>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</si>
  <si>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</si>
  <si>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</si>
  <si>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</si>
  <si>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</si>
  <si>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t>шт</t>
  </si>
  <si>
    <t>м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</si>
  <si>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б. Металлургов 6А</t>
    </r>
    <r>
      <rPr>
        <sz val="11"/>
        <rFont val="Times New Roman"/>
        <family val="1"/>
      </rPr>
      <t xml:space="preserve">
за 2012 год</t>
    </r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</si>
  <si>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</si>
  <si>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</si>
  <si>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</si>
  <si>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>Смена дверной пружины</t>
  </si>
  <si>
    <t xml:space="preserve">             4. Санитарно-техническое обслуживание внутридомового 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</si>
  <si>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</si>
  <si>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</si>
  <si>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>Ремонт стыков наружных стеновых панелей из подъезда</t>
  </si>
  <si>
    <t>Смена электроламп в местах общего пользования</t>
  </si>
  <si>
    <t>Смена лампы высокого давления в светильнике наружного освещения</t>
  </si>
  <si>
    <t xml:space="preserve">Профилактический обход дома с осмотром труб ливневой канализации, </t>
  </si>
  <si>
    <t>место</t>
  </si>
  <si>
    <t xml:space="preserve"> опечатыванием люков  с периодичностью 2 раза в неделю</t>
  </si>
  <si>
    <t>осмотра</t>
  </si>
  <si>
    <t>Смена оптико-аккустического светильника на лестничной площадке</t>
  </si>
  <si>
    <t>Ремонт скамеек, установленных на придомовой территории</t>
  </si>
  <si>
    <t>Окраска игрового оборудования детских площадок</t>
  </si>
  <si>
    <t>м2</t>
  </si>
  <si>
    <t>гидроизоляция стыков плит покрытия наплавляемыми материалами в 1 слой</t>
  </si>
  <si>
    <t xml:space="preserve">Ремонт бетонной кровли: </t>
  </si>
  <si>
    <t xml:space="preserve"> </t>
  </si>
  <si>
    <t>устройство выравнивающих стяжек цементно-песчаных толщиной 15 мм</t>
  </si>
  <si>
    <t>огрунтовка оснований из бетона и раствора готовой битумной мастикой</t>
  </si>
  <si>
    <t>Ремонт дверных полотен: смена притворной планки</t>
  </si>
  <si>
    <t>Обивка дверного полотна кровельной сталью по дереву с одной  стороным</t>
  </si>
  <si>
    <t>Ремонт чердачных люков :крепление брусков коробки</t>
  </si>
  <si>
    <t>Ремонт стыков наружных стеновых панелей 1-го этажа со стороны фасада</t>
  </si>
  <si>
    <t>Изготовление и установка строительных подмостей дощатых высотой 3 м</t>
  </si>
  <si>
    <t>Смена чердачного люка с установкой приборов</t>
  </si>
  <si>
    <t>Устройство пароизоляции труб ливневой канализации в чердачном помещении</t>
  </si>
  <si>
    <t>Обивка чердачных люков кровельной сталью по дереву с одной стороны</t>
  </si>
  <si>
    <t>Очистка чердачного помещения от мусора</t>
  </si>
  <si>
    <t>Очистка кровли от сучьев, листьев и мусора</t>
  </si>
  <si>
    <t xml:space="preserve">Простая масляная окраска стен подъезда местами  </t>
  </si>
  <si>
    <t>Смена предохранителя</t>
  </si>
  <si>
    <t>Монтаж силового кабеля, электропровода</t>
  </si>
  <si>
    <t>Смена автоматического выключателя</t>
  </si>
  <si>
    <t>Ремонт труб ливневой канализации: проварка стыков</t>
  </si>
  <si>
    <t>Установка адресных табличек у подъездов</t>
  </si>
  <si>
    <t>Закрытие продухов подвала на зимний период дощатыми щитами</t>
  </si>
  <si>
    <t>Ремонт металлических дверей подвала: усиление каркаса</t>
  </si>
  <si>
    <t>Ремонт металлических дверей подвала: смена приборов (петли, проушины)</t>
  </si>
  <si>
    <t>Утепление продухов подвала минераловатными матами</t>
  </si>
  <si>
    <t xml:space="preserve">Ремонт инвентаря для дворников и техничек с заточкой инструмента </t>
  </si>
  <si>
    <t>Смена замка навесного</t>
  </si>
  <si>
    <t xml:space="preserve">Ремонт дверных полотен: смена приборов (петли, ручки, крючки) </t>
  </si>
  <si>
    <t>Устройство металлического ограждения у входа в подвал</t>
  </si>
  <si>
    <t>т</t>
  </si>
  <si>
    <t>1.3.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</si>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</sst>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26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26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26" fillId="0" borderId="18" xfId="0" applyFont="1" applyBorder="1" applyAlignment="1">
      <alignment vertical="center" wrapText="1"/>
    </xf>
    <xf numFmtId="0" fontId="26" fillId="0" borderId="18" xfId="0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26" fillId="0" borderId="10" xfId="0" applyFont="1" applyBorder="1" applyAlignment="1">
      <alignment horizontal="center"/>
    </xf>
    <xf numFmtId="0" fontId="26" fillId="0" borderId="19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right" vertical="center" wrapText="1"/>
    </xf>
    <xf numFmtId="0" fontId="0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right" vertical="center" wrapText="1"/>
    </xf>
    <xf numFmtId="0" fontId="26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26" fillId="0" borderId="22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right" vertical="center" wrapText="1"/>
    </xf>
    <xf numFmtId="0" fontId="26" fillId="0" borderId="2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right" vertical="center" wrapText="1"/>
    </xf>
    <xf numFmtId="0" fontId="26" fillId="0" borderId="11" xfId="0" applyFont="1" applyBorder="1" applyAlignment="1">
      <alignment horizontal="center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9" fontId="2" fillId="0" borderId="15" xfId="0" applyNumberFormat="1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168" fontId="2" fillId="0" borderId="15" xfId="0" applyNumberFormat="1" applyFont="1" applyBorder="1" applyAlignment="1">
      <alignment horizontal="left" vertical="center" wrapText="1"/>
    </xf>
    <xf numFmtId="16" fontId="4" fillId="0" borderId="19" xfId="0" applyNumberFormat="1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/>
    </xf>
    <xf numFmtId="0" fontId="5" fillId="0" borderId="19" xfId="0" applyFont="1" applyBorder="1" applyAlignment="1">
      <alignment/>
    </xf>
    <xf numFmtId="168" fontId="3" fillId="0" borderId="15" xfId="0" applyNumberFormat="1" applyFont="1" applyBorder="1" applyAlignment="1">
      <alignment horizontal="left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168" fontId="3" fillId="0" borderId="16" xfId="0" applyNumberFormat="1" applyFont="1" applyBorder="1" applyAlignment="1">
      <alignment horizontal="left" vertical="center" wrapText="1"/>
    </xf>
    <xf numFmtId="0" fontId="26" fillId="0" borderId="17" xfId="0" applyFont="1" applyBorder="1" applyAlignment="1">
      <alignment vertical="center" wrapText="1"/>
    </xf>
    <xf numFmtId="168" fontId="4" fillId="0" borderId="11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3" fontId="0" fillId="0" borderId="11" xfId="60" applyFont="1" applyBorder="1" applyAlignment="1">
      <alignment horizontal="left"/>
    </xf>
    <xf numFmtId="168" fontId="5" fillId="0" borderId="22" xfId="0" applyNumberFormat="1" applyFont="1" applyBorder="1" applyAlignment="1">
      <alignment horizontal="center" vertical="center" wrapText="1"/>
    </xf>
    <xf numFmtId="168" fontId="5" fillId="0" borderId="23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8" fontId="4" fillId="0" borderId="23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 indent="5"/>
    </xf>
    <xf numFmtId="0" fontId="4" fillId="0" borderId="23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60" applyNumberFormat="1" applyBorder="1" applyAlignment="1">
      <alignment/>
    </xf>
    <xf numFmtId="0" fontId="0" fillId="0" borderId="11" xfId="0" applyBorder="1" applyAlignment="1">
      <alignment/>
    </xf>
    <xf numFmtId="43" fontId="0" fillId="0" borderId="11" xfId="6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0"/>
  <sheetViews>
    <sheetView view="pageBreakPreview" zoomScaleSheetLayoutView="100" zoomScalePageLayoutView="0" workbookViewId="0" topLeftCell="A4">
      <selection activeCell="H21" sqref="H21"/>
    </sheetView>
  </sheetViews>
  <sheetFormatPr defaultColWidth="9.00390625" defaultRowHeight="12.75"/>
  <cols>
    <col min="1" max="1" width="4.125" style="2" customWidth="1"/>
    <col min="2" max="2" width="9.375" style="2" customWidth="1"/>
    <col min="3" max="3" width="29.25390625" style="2" customWidth="1"/>
    <col min="4" max="4" width="12.625" style="2" customWidth="1"/>
    <col min="5" max="5" width="12.25390625" style="2" customWidth="1"/>
    <col min="6" max="6" width="13.25390625" style="2" bestFit="1" customWidth="1"/>
    <col min="7" max="7" width="43.75390625" style="2" customWidth="1"/>
    <col min="8" max="8" width="10.125" style="2" bestFit="1" customWidth="1"/>
    <col min="9" max="9" width="10.00390625" style="2" customWidth="1"/>
    <col min="10" max="16384" width="9.125" style="2" customWidth="1"/>
  </cols>
  <sheetData>
    <row r="1" spans="1:9" ht="75" customHeight="1">
      <c r="A1" s="77" t="s">
        <v>59</v>
      </c>
      <c r="B1" s="77"/>
      <c r="C1" s="77"/>
      <c r="D1" s="77"/>
      <c r="E1" s="77"/>
      <c r="F1" s="77"/>
      <c r="G1" s="77"/>
      <c r="H1" s="77"/>
      <c r="I1" s="77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89" t="s">
        <v>28</v>
      </c>
      <c r="B3" s="90"/>
      <c r="C3" s="90"/>
      <c r="D3" s="90"/>
      <c r="E3" s="90"/>
      <c r="F3" s="90"/>
      <c r="G3" s="90"/>
      <c r="H3" s="90"/>
      <c r="I3" s="91"/>
    </row>
    <row r="4" spans="1:9" ht="21" customHeight="1">
      <c r="A4" s="4">
        <v>1</v>
      </c>
      <c r="B4" s="79" t="s">
        <v>23</v>
      </c>
      <c r="C4" s="80"/>
      <c r="D4" s="80"/>
      <c r="E4" s="80"/>
      <c r="F4" s="80"/>
      <c r="G4" s="81"/>
      <c r="H4" s="82">
        <v>1986</v>
      </c>
      <c r="I4" s="83"/>
    </row>
    <row r="5" spans="1:9" ht="21" customHeight="1">
      <c r="A5" s="4">
        <v>2</v>
      </c>
      <c r="B5" s="79" t="s">
        <v>20</v>
      </c>
      <c r="C5" s="80"/>
      <c r="D5" s="80"/>
      <c r="E5" s="80"/>
      <c r="F5" s="80"/>
      <c r="G5" s="81"/>
      <c r="H5" s="82">
        <v>5</v>
      </c>
      <c r="I5" s="83"/>
    </row>
    <row r="6" spans="1:9" ht="21" customHeight="1">
      <c r="A6" s="4">
        <v>3</v>
      </c>
      <c r="B6" s="79" t="s">
        <v>21</v>
      </c>
      <c r="C6" s="80"/>
      <c r="D6" s="80"/>
      <c r="E6" s="80"/>
      <c r="F6" s="80"/>
      <c r="G6" s="81"/>
      <c r="H6" s="82">
        <v>6</v>
      </c>
      <c r="I6" s="83"/>
    </row>
    <row r="7" spans="1:9" ht="21" customHeight="1">
      <c r="A7" s="4">
        <v>4</v>
      </c>
      <c r="B7" s="79" t="s">
        <v>22</v>
      </c>
      <c r="C7" s="80"/>
      <c r="D7" s="80"/>
      <c r="E7" s="80"/>
      <c r="F7" s="80"/>
      <c r="G7" s="81"/>
      <c r="H7" s="82">
        <v>88</v>
      </c>
      <c r="I7" s="83"/>
    </row>
    <row r="8" spans="1:9" ht="21" customHeight="1">
      <c r="A8" s="4">
        <v>5</v>
      </c>
      <c r="B8" s="79" t="s">
        <v>24</v>
      </c>
      <c r="C8" s="80"/>
      <c r="D8" s="80"/>
      <c r="E8" s="80"/>
      <c r="F8" s="80"/>
      <c r="G8" s="81"/>
      <c r="H8" s="75">
        <f>H9+H10</f>
        <v>4926.599999999999</v>
      </c>
      <c r="I8" s="76"/>
    </row>
    <row r="9" spans="1:9" ht="21" customHeight="1">
      <c r="A9" s="4">
        <v>6</v>
      </c>
      <c r="B9" s="79" t="s">
        <v>25</v>
      </c>
      <c r="C9" s="80"/>
      <c r="D9" s="80"/>
      <c r="E9" s="80"/>
      <c r="F9" s="80"/>
      <c r="G9" s="81"/>
      <c r="H9" s="75">
        <v>4305.7</v>
      </c>
      <c r="I9" s="76"/>
    </row>
    <row r="10" spans="1:9" ht="19.5" customHeight="1">
      <c r="A10" s="4">
        <v>7</v>
      </c>
      <c r="B10" s="78" t="s">
        <v>26</v>
      </c>
      <c r="C10" s="78"/>
      <c r="D10" s="78"/>
      <c r="E10" s="78"/>
      <c r="F10" s="78"/>
      <c r="G10" s="78"/>
      <c r="H10" s="75">
        <v>620.9</v>
      </c>
      <c r="I10" s="76"/>
    </row>
    <row r="11" spans="1:9" ht="21" customHeight="1">
      <c r="A11" s="4">
        <v>8</v>
      </c>
      <c r="B11" s="78" t="s">
        <v>27</v>
      </c>
      <c r="C11" s="78"/>
      <c r="D11" s="78"/>
      <c r="E11" s="78"/>
      <c r="F11" s="78"/>
      <c r="G11" s="78"/>
      <c r="H11" s="75">
        <v>5556</v>
      </c>
      <c r="I11" s="76"/>
    </row>
    <row r="12" spans="1:9" ht="14.25" customHeight="1">
      <c r="A12" s="77"/>
      <c r="B12" s="77"/>
      <c r="C12" s="77"/>
      <c r="D12" s="77"/>
      <c r="E12" s="77"/>
      <c r="F12" s="77"/>
      <c r="G12" s="77"/>
      <c r="H12" s="77"/>
      <c r="I12" s="77"/>
    </row>
    <row r="13" spans="1:9" ht="21" customHeight="1">
      <c r="A13" s="89" t="s">
        <v>29</v>
      </c>
      <c r="B13" s="90"/>
      <c r="C13" s="90"/>
      <c r="D13" s="90"/>
      <c r="E13" s="90"/>
      <c r="F13" s="90"/>
      <c r="G13" s="90"/>
      <c r="H13" s="90"/>
      <c r="I13" s="91"/>
    </row>
    <row r="14" spans="1:9" ht="15">
      <c r="A14" s="84" t="s">
        <v>52</v>
      </c>
      <c r="B14" s="85"/>
      <c r="C14" s="85"/>
      <c r="D14" s="85"/>
      <c r="E14" s="85"/>
      <c r="F14" s="85"/>
      <c r="G14" s="85"/>
      <c r="H14" s="85"/>
      <c r="I14" s="86"/>
    </row>
    <row r="15" spans="1:9" ht="12.75" customHeight="1">
      <c r="A15" s="87" t="s">
        <v>3</v>
      </c>
      <c r="B15" s="87" t="s">
        <v>31</v>
      </c>
      <c r="C15" s="72" t="s">
        <v>0</v>
      </c>
      <c r="D15" s="73"/>
      <c r="E15" s="73"/>
      <c r="F15" s="74"/>
      <c r="G15" s="72" t="s">
        <v>2</v>
      </c>
      <c r="H15" s="74"/>
      <c r="I15" s="87" t="s">
        <v>32</v>
      </c>
    </row>
    <row r="16" spans="1:9" ht="87" customHeight="1">
      <c r="A16" s="88"/>
      <c r="B16" s="88"/>
      <c r="C16" s="4" t="s">
        <v>1</v>
      </c>
      <c r="D16" s="4" t="s">
        <v>33</v>
      </c>
      <c r="E16" s="4" t="s">
        <v>34</v>
      </c>
      <c r="F16" s="4" t="s">
        <v>48</v>
      </c>
      <c r="G16" s="4" t="s">
        <v>1</v>
      </c>
      <c r="H16" s="4" t="s">
        <v>35</v>
      </c>
      <c r="I16" s="88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27" customHeight="1">
      <c r="A18" s="6">
        <v>1</v>
      </c>
      <c r="B18" s="7"/>
      <c r="C18" s="8" t="s">
        <v>5</v>
      </c>
      <c r="D18" s="7"/>
      <c r="E18" s="7"/>
      <c r="F18" s="7"/>
      <c r="G18" s="7"/>
      <c r="H18" s="7"/>
      <c r="I18" s="7"/>
    </row>
    <row r="19" spans="1:9" ht="27" customHeight="1">
      <c r="A19" s="4" t="s">
        <v>11</v>
      </c>
      <c r="B19" s="43">
        <v>-2.3</v>
      </c>
      <c r="C19" s="44" t="s">
        <v>4</v>
      </c>
      <c r="D19" s="43">
        <v>41.2</v>
      </c>
      <c r="E19" s="65">
        <f>D19-(B19-I19)</f>
        <v>40.900000000000006</v>
      </c>
      <c r="F19" s="43"/>
      <c r="G19" s="46" t="s">
        <v>47</v>
      </c>
      <c r="H19" s="65">
        <f>E19</f>
        <v>40.900000000000006</v>
      </c>
      <c r="I19" s="43">
        <v>-2.6</v>
      </c>
    </row>
    <row r="20" spans="1:9" ht="114.75">
      <c r="A20" s="45" t="s">
        <v>12</v>
      </c>
      <c r="B20" s="47">
        <v>-0.6</v>
      </c>
      <c r="C20" s="48" t="s">
        <v>49</v>
      </c>
      <c r="D20" s="47">
        <v>703.9</v>
      </c>
      <c r="E20" s="47">
        <v>698.3</v>
      </c>
      <c r="F20" s="47"/>
      <c r="G20" s="49" t="s">
        <v>56</v>
      </c>
      <c r="H20" s="47">
        <v>658</v>
      </c>
      <c r="I20" s="65">
        <f>B20-D20+E20+E20-H20</f>
        <v>34.09999999999991</v>
      </c>
    </row>
    <row r="21" spans="1:9" ht="27" customHeight="1">
      <c r="A21" s="45" t="s">
        <v>108</v>
      </c>
      <c r="B21" s="47">
        <v>-1</v>
      </c>
      <c r="C21" s="48" t="s">
        <v>36</v>
      </c>
      <c r="D21" s="47">
        <v>16.5</v>
      </c>
      <c r="E21" s="65">
        <f>D21-(B21-I21)</f>
        <v>16.6</v>
      </c>
      <c r="F21" s="47"/>
      <c r="G21" s="54" t="s">
        <v>46</v>
      </c>
      <c r="H21" s="65">
        <f>E21</f>
        <v>16.6</v>
      </c>
      <c r="I21" s="47">
        <v>-0.9</v>
      </c>
    </row>
    <row r="22" spans="1:9" ht="27" customHeight="1">
      <c r="A22" s="50"/>
      <c r="B22" s="51">
        <f>SUM(B19:B21)</f>
        <v>-3.9</v>
      </c>
      <c r="C22" s="52" t="s">
        <v>6</v>
      </c>
      <c r="D22" s="51">
        <f>SUM(D19:D21)</f>
        <v>761.6</v>
      </c>
      <c r="E22" s="51">
        <f>SUM(E19:E21)</f>
        <v>755.8</v>
      </c>
      <c r="F22" s="51"/>
      <c r="G22" s="53"/>
      <c r="H22" s="51">
        <f>SUM(H19:H21)</f>
        <v>715.5</v>
      </c>
      <c r="I22" s="51">
        <f>SUM(I19:I21)</f>
        <v>30.59999999999991</v>
      </c>
    </row>
    <row r="23" spans="1:9" ht="27" customHeight="1">
      <c r="A23" s="50">
        <v>2</v>
      </c>
      <c r="B23" s="51"/>
      <c r="C23" s="52" t="s">
        <v>7</v>
      </c>
      <c r="D23" s="51"/>
      <c r="E23" s="51"/>
      <c r="F23" s="51"/>
      <c r="G23" s="53"/>
      <c r="H23" s="51"/>
      <c r="I23" s="51"/>
    </row>
    <row r="24" spans="1:9" ht="27" customHeight="1">
      <c r="A24" s="45" t="s">
        <v>14</v>
      </c>
      <c r="B24" s="65">
        <v>-42.2</v>
      </c>
      <c r="C24" s="48" t="s">
        <v>9</v>
      </c>
      <c r="D24" s="47">
        <v>784.1</v>
      </c>
      <c r="E24" s="65">
        <f aca="true" t="shared" si="0" ref="E24:E31">D24-(B24-I24)</f>
        <v>779.6</v>
      </c>
      <c r="F24" s="47"/>
      <c r="G24" s="54" t="s">
        <v>42</v>
      </c>
      <c r="H24" s="65">
        <f aca="true" t="shared" si="1" ref="H24:H31">E24</f>
        <v>779.6</v>
      </c>
      <c r="I24" s="47">
        <v>-46.7</v>
      </c>
    </row>
    <row r="25" spans="1:9" ht="27" customHeight="1">
      <c r="A25" s="55" t="s">
        <v>15</v>
      </c>
      <c r="B25" s="65">
        <v>-18.4</v>
      </c>
      <c r="C25" s="48" t="s">
        <v>10</v>
      </c>
      <c r="D25" s="47">
        <v>243.5</v>
      </c>
      <c r="E25" s="65">
        <f t="shared" si="0"/>
        <v>243.7</v>
      </c>
      <c r="F25" s="47"/>
      <c r="G25" s="54" t="s">
        <v>43</v>
      </c>
      <c r="H25" s="65">
        <f t="shared" si="1"/>
        <v>243.7</v>
      </c>
      <c r="I25" s="47">
        <v>-18.2</v>
      </c>
    </row>
    <row r="26" spans="1:9" ht="27" customHeight="1">
      <c r="A26" s="55" t="s">
        <v>16</v>
      </c>
      <c r="B26" s="65">
        <v>0</v>
      </c>
      <c r="C26" s="48" t="s">
        <v>113</v>
      </c>
      <c r="D26" s="47">
        <v>-24.8</v>
      </c>
      <c r="E26" s="65">
        <f t="shared" si="0"/>
        <v>0</v>
      </c>
      <c r="F26" s="47"/>
      <c r="G26" s="54" t="s">
        <v>114</v>
      </c>
      <c r="H26" s="65">
        <f t="shared" si="1"/>
        <v>0</v>
      </c>
      <c r="I26" s="47">
        <v>24.8</v>
      </c>
    </row>
    <row r="27" spans="1:9" ht="27" customHeight="1">
      <c r="A27" s="45" t="s">
        <v>17</v>
      </c>
      <c r="B27" s="65">
        <v>-9.1</v>
      </c>
      <c r="C27" s="48" t="s">
        <v>30</v>
      </c>
      <c r="D27" s="47">
        <v>123.5</v>
      </c>
      <c r="E27" s="65">
        <f t="shared" si="0"/>
        <v>123.7</v>
      </c>
      <c r="F27" s="47"/>
      <c r="G27" s="54" t="s">
        <v>44</v>
      </c>
      <c r="H27" s="65">
        <f t="shared" si="1"/>
        <v>123.7</v>
      </c>
      <c r="I27" s="47">
        <v>-8.9</v>
      </c>
    </row>
    <row r="28" spans="1:9" ht="27" customHeight="1">
      <c r="A28" s="45" t="s">
        <v>109</v>
      </c>
      <c r="B28" s="65">
        <v>0</v>
      </c>
      <c r="C28" s="48" t="s">
        <v>115</v>
      </c>
      <c r="D28" s="47">
        <v>26.5</v>
      </c>
      <c r="E28" s="65">
        <f t="shared" si="0"/>
        <v>18.2</v>
      </c>
      <c r="F28" s="47"/>
      <c r="G28" s="54" t="s">
        <v>116</v>
      </c>
      <c r="H28" s="65">
        <f t="shared" si="1"/>
        <v>18.2</v>
      </c>
      <c r="I28" s="47">
        <v>-8.3</v>
      </c>
    </row>
    <row r="29" spans="1:9" ht="27" customHeight="1">
      <c r="A29" s="45" t="s">
        <v>110</v>
      </c>
      <c r="B29" s="65">
        <v>-6.2</v>
      </c>
      <c r="C29" s="48" t="s">
        <v>8</v>
      </c>
      <c r="D29" s="47">
        <v>84</v>
      </c>
      <c r="E29" s="65">
        <f t="shared" si="0"/>
        <v>84</v>
      </c>
      <c r="F29" s="47"/>
      <c r="G29" s="54" t="s">
        <v>45</v>
      </c>
      <c r="H29" s="65">
        <f t="shared" si="1"/>
        <v>84</v>
      </c>
      <c r="I29" s="47">
        <v>-6.2</v>
      </c>
    </row>
    <row r="30" spans="1:9" ht="27" customHeight="1">
      <c r="A30" s="45" t="s">
        <v>111</v>
      </c>
      <c r="B30" s="47">
        <v>0</v>
      </c>
      <c r="C30" s="48" t="s">
        <v>117</v>
      </c>
      <c r="D30" s="47">
        <v>8.4</v>
      </c>
      <c r="E30" s="65">
        <f t="shared" si="0"/>
        <v>5.9</v>
      </c>
      <c r="F30" s="47"/>
      <c r="G30" s="54" t="s">
        <v>118</v>
      </c>
      <c r="H30" s="65">
        <f t="shared" si="1"/>
        <v>5.9</v>
      </c>
      <c r="I30" s="47">
        <v>-2.5</v>
      </c>
    </row>
    <row r="31" spans="1:9" ht="27" customHeight="1">
      <c r="A31" s="45" t="s">
        <v>112</v>
      </c>
      <c r="B31" s="47">
        <v>0</v>
      </c>
      <c r="C31" s="48" t="s">
        <v>119</v>
      </c>
      <c r="D31" s="47">
        <v>4.7</v>
      </c>
      <c r="E31" s="65">
        <f t="shared" si="0"/>
        <v>3.7</v>
      </c>
      <c r="F31" s="47"/>
      <c r="G31" s="54" t="s">
        <v>120</v>
      </c>
      <c r="H31" s="65">
        <f t="shared" si="1"/>
        <v>3.7</v>
      </c>
      <c r="I31" s="47">
        <v>-1</v>
      </c>
    </row>
    <row r="32" spans="1:9" ht="27" customHeight="1">
      <c r="A32" s="50"/>
      <c r="B32" s="51">
        <f>SUM(B24:B31)</f>
        <v>-75.9</v>
      </c>
      <c r="C32" s="52" t="s">
        <v>13</v>
      </c>
      <c r="D32" s="51">
        <f>SUM(D24:D31)</f>
        <v>1249.9</v>
      </c>
      <c r="E32" s="51">
        <f>SUM(E24:E31)</f>
        <v>1258.8000000000002</v>
      </c>
      <c r="F32" s="51"/>
      <c r="G32" s="56"/>
      <c r="H32" s="51">
        <f>SUM(H24:H31)</f>
        <v>1258.8000000000002</v>
      </c>
      <c r="I32" s="51">
        <f>SUM(I24:I31)</f>
        <v>-67.00000000000001</v>
      </c>
    </row>
    <row r="33" spans="1:9" ht="26.25" customHeight="1">
      <c r="A33" s="50">
        <v>3</v>
      </c>
      <c r="B33" s="57"/>
      <c r="C33" s="52" t="s">
        <v>37</v>
      </c>
      <c r="D33" s="47"/>
      <c r="E33" s="47"/>
      <c r="F33" s="47"/>
      <c r="G33" s="58"/>
      <c r="H33" s="47"/>
      <c r="I33" s="47"/>
    </row>
    <row r="34" spans="1:9" ht="30">
      <c r="A34" s="45" t="s">
        <v>50</v>
      </c>
      <c r="B34" s="47">
        <v>-0.3</v>
      </c>
      <c r="C34" s="48" t="s">
        <v>38</v>
      </c>
      <c r="D34" s="47">
        <v>2.6</v>
      </c>
      <c r="E34" s="65">
        <f>D34-(B34-I34)</f>
        <v>2.5</v>
      </c>
      <c r="F34" s="47"/>
      <c r="G34" s="58"/>
      <c r="H34" s="65">
        <f>E34</f>
        <v>2.5</v>
      </c>
      <c r="I34" s="47">
        <v>-0.4</v>
      </c>
    </row>
    <row r="35" spans="1:9" ht="28.5" customHeight="1">
      <c r="A35" s="45" t="s">
        <v>51</v>
      </c>
      <c r="B35" s="47">
        <v>-1</v>
      </c>
      <c r="C35" s="48" t="s">
        <v>39</v>
      </c>
      <c r="D35" s="47">
        <v>17.3</v>
      </c>
      <c r="E35" s="65">
        <f>D35-(B35-I35)</f>
        <v>17.3</v>
      </c>
      <c r="F35" s="47"/>
      <c r="G35" s="58"/>
      <c r="H35" s="65">
        <f>E35</f>
        <v>17.3</v>
      </c>
      <c r="I35" s="47">
        <v>-1</v>
      </c>
    </row>
    <row r="36" spans="1:9" s="9" customFormat="1" ht="26.25" customHeight="1">
      <c r="A36" s="50"/>
      <c r="B36" s="51">
        <f>SUM(B34:B35)</f>
        <v>-1.3</v>
      </c>
      <c r="C36" s="52" t="s">
        <v>40</v>
      </c>
      <c r="D36" s="51">
        <f>SUM(D34:D35)</f>
        <v>19.900000000000002</v>
      </c>
      <c r="E36" s="51">
        <f>SUM(E34:E35)</f>
        <v>19.8</v>
      </c>
      <c r="F36" s="51"/>
      <c r="G36" s="56"/>
      <c r="H36" s="51">
        <f>SUM(H34:H35)</f>
        <v>19.8</v>
      </c>
      <c r="I36" s="51">
        <f>SUM(I34:I35)</f>
        <v>-1.4</v>
      </c>
    </row>
    <row r="37" spans="1:9" ht="29.25" customHeight="1">
      <c r="A37" s="59"/>
      <c r="B37" s="51">
        <f>SUM(B22,B32,B36)</f>
        <v>-81.10000000000001</v>
      </c>
      <c r="C37" s="52" t="s">
        <v>19</v>
      </c>
      <c r="D37" s="51">
        <f>SUM(D22,D32,D36)</f>
        <v>2031.4</v>
      </c>
      <c r="E37" s="51">
        <f>SUM(E22,E32,E36)</f>
        <v>2034.4</v>
      </c>
      <c r="F37" s="51">
        <v>0</v>
      </c>
      <c r="G37" s="56"/>
      <c r="H37" s="51">
        <f>SUM(H22,H32,H36)</f>
        <v>1994.1000000000001</v>
      </c>
      <c r="I37" s="51">
        <f>SUM(I22,I32,I36)</f>
        <v>-37.800000000000104</v>
      </c>
    </row>
    <row r="38" spans="1:9" ht="39.75" customHeight="1">
      <c r="A38" s="59"/>
      <c r="B38" s="51"/>
      <c r="C38" s="52" t="s">
        <v>41</v>
      </c>
      <c r="D38" s="69">
        <f>E37+F37-D37</f>
        <v>3</v>
      </c>
      <c r="E38" s="70"/>
      <c r="F38" s="71"/>
      <c r="G38" s="53"/>
      <c r="H38" s="51"/>
      <c r="I38" s="51"/>
    </row>
    <row r="39" spans="1:9" ht="15" customHeight="1" hidden="1">
      <c r="A39" s="50">
        <v>4</v>
      </c>
      <c r="B39" s="51">
        <v>34.4</v>
      </c>
      <c r="C39" s="52" t="s">
        <v>18</v>
      </c>
      <c r="D39" s="51">
        <v>68.2</v>
      </c>
      <c r="E39" s="51">
        <v>67.1</v>
      </c>
      <c r="F39" s="51"/>
      <c r="G39" s="60"/>
      <c r="H39" s="51">
        <v>209.43</v>
      </c>
      <c r="I39" s="51">
        <v>-107.93</v>
      </c>
    </row>
    <row r="40" spans="1:9" ht="28.5">
      <c r="A40" s="6">
        <v>4</v>
      </c>
      <c r="B40" s="61">
        <v>-107.9</v>
      </c>
      <c r="C40" s="62" t="s">
        <v>18</v>
      </c>
      <c r="D40" s="61">
        <v>68.5</v>
      </c>
      <c r="E40" s="61">
        <v>68.2</v>
      </c>
      <c r="F40" s="61"/>
      <c r="G40" s="63"/>
      <c r="H40" s="61">
        <v>0</v>
      </c>
      <c r="I40" s="51">
        <f>B40+E40-H40</f>
        <v>-39.7</v>
      </c>
    </row>
  </sheetData>
  <sheetProtection/>
  <mergeCells count="27">
    <mergeCell ref="A14:I14"/>
    <mergeCell ref="A1:I1"/>
    <mergeCell ref="G15:H15"/>
    <mergeCell ref="I15:I16"/>
    <mergeCell ref="B15:B16"/>
    <mergeCell ref="A15:A16"/>
    <mergeCell ref="A13:I13"/>
    <mergeCell ref="B5:G5"/>
    <mergeCell ref="A3:I3"/>
    <mergeCell ref="B4:G4"/>
    <mergeCell ref="H4:I4"/>
    <mergeCell ref="B6:G6"/>
    <mergeCell ref="B7:G7"/>
    <mergeCell ref="B9:G9"/>
    <mergeCell ref="H5:I5"/>
    <mergeCell ref="H6:I6"/>
    <mergeCell ref="H7:I7"/>
    <mergeCell ref="D38:F38"/>
    <mergeCell ref="C15:F15"/>
    <mergeCell ref="H8:I8"/>
    <mergeCell ref="H9:I9"/>
    <mergeCell ref="A12:I12"/>
    <mergeCell ref="B10:G10"/>
    <mergeCell ref="B11:G11"/>
    <mergeCell ref="H10:I10"/>
    <mergeCell ref="H11:I11"/>
    <mergeCell ref="B8:G8"/>
  </mergeCells>
  <printOptions/>
  <pageMargins left="0.3937007874015748" right="0.3937007874015748" top="0.3937007874015748" bottom="0.3937007874015748" header="0.38" footer="0.38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60"/>
  <sheetViews>
    <sheetView tabSelected="1" zoomScalePageLayoutView="0" workbookViewId="0" topLeftCell="A25">
      <selection activeCell="A61" sqref="A61"/>
    </sheetView>
  </sheetViews>
  <sheetFormatPr defaultColWidth="9.00390625" defaultRowHeight="12.75"/>
  <cols>
    <col min="1" max="1" width="71.25390625" style="0" customWidth="1"/>
    <col min="2" max="3" width="12.875" style="0" customWidth="1"/>
  </cols>
  <sheetData>
    <row r="1" spans="1:3" ht="12.75" customHeight="1">
      <c r="A1" s="97" t="s">
        <v>49</v>
      </c>
      <c r="B1" s="97"/>
      <c r="C1" s="97"/>
    </row>
    <row r="2" spans="1:3" ht="12.75" customHeight="1">
      <c r="A2" s="97"/>
      <c r="B2" s="97"/>
      <c r="C2" s="97"/>
    </row>
    <row r="3" spans="1:3" ht="12.75" customHeight="1">
      <c r="A3" s="97"/>
      <c r="B3" s="97"/>
      <c r="C3" s="97"/>
    </row>
    <row r="4" spans="1:3" ht="24" customHeight="1">
      <c r="A4" s="10" t="s">
        <v>53</v>
      </c>
      <c r="B4" s="11" t="s">
        <v>54</v>
      </c>
      <c r="C4" s="11" t="s">
        <v>55</v>
      </c>
    </row>
    <row r="5" spans="1:3" ht="12.75" customHeight="1">
      <c r="A5" s="12" t="s">
        <v>60</v>
      </c>
      <c r="B5" s="13"/>
      <c r="C5" s="14"/>
    </row>
    <row r="6" spans="1:3" ht="12.75" customHeight="1">
      <c r="A6" s="98" t="s">
        <v>61</v>
      </c>
      <c r="B6" s="99"/>
      <c r="C6" s="14"/>
    </row>
    <row r="7" spans="1:3" ht="12.75" customHeight="1">
      <c r="A7" s="19" t="s">
        <v>79</v>
      </c>
      <c r="B7" s="28" t="s">
        <v>80</v>
      </c>
      <c r="C7" s="29" t="s">
        <v>80</v>
      </c>
    </row>
    <row r="8" spans="1:3" ht="12.75">
      <c r="A8" s="27" t="s">
        <v>78</v>
      </c>
      <c r="B8" s="30" t="s">
        <v>77</v>
      </c>
      <c r="C8" s="31">
        <v>19.3</v>
      </c>
    </row>
    <row r="9" spans="1:3" ht="12.75">
      <c r="A9" s="27" t="s">
        <v>81</v>
      </c>
      <c r="B9" s="30" t="s">
        <v>77</v>
      </c>
      <c r="C9" s="31">
        <v>1.2</v>
      </c>
    </row>
    <row r="10" spans="1:3" ht="12.75">
      <c r="A10" s="22" t="s">
        <v>82</v>
      </c>
      <c r="B10" s="40" t="s">
        <v>77</v>
      </c>
      <c r="C10" s="41">
        <v>19.3</v>
      </c>
    </row>
    <row r="11" spans="1:3" ht="12.75">
      <c r="A11" s="34" t="s">
        <v>97</v>
      </c>
      <c r="B11" s="35" t="s">
        <v>58</v>
      </c>
      <c r="C11" s="36">
        <v>0.5</v>
      </c>
    </row>
    <row r="12" spans="1:3" ht="12.75" customHeight="1">
      <c r="A12" s="27" t="s">
        <v>89</v>
      </c>
      <c r="B12" s="30" t="s">
        <v>77</v>
      </c>
      <c r="C12" s="31">
        <v>2</v>
      </c>
    </row>
    <row r="13" spans="1:3" ht="12.75" customHeight="1">
      <c r="A13" s="16" t="s">
        <v>92</v>
      </c>
      <c r="B13" s="35" t="s">
        <v>77</v>
      </c>
      <c r="C13" s="36">
        <v>1165</v>
      </c>
    </row>
    <row r="14" spans="1:3" ht="12.75" customHeight="1">
      <c r="A14" s="16" t="s">
        <v>91</v>
      </c>
      <c r="B14" s="35" t="s">
        <v>77</v>
      </c>
      <c r="C14" s="36">
        <v>2330</v>
      </c>
    </row>
    <row r="15" spans="1:3" ht="12.75">
      <c r="A15" s="34" t="s">
        <v>105</v>
      </c>
      <c r="B15" s="35" t="s">
        <v>57</v>
      </c>
      <c r="C15" s="36">
        <v>5</v>
      </c>
    </row>
    <row r="16" spans="1:3" ht="12.75">
      <c r="A16" s="34" t="s">
        <v>83</v>
      </c>
      <c r="B16" s="37" t="s">
        <v>57</v>
      </c>
      <c r="C16" s="18">
        <v>1</v>
      </c>
    </row>
    <row r="17" spans="1:3" ht="12.75">
      <c r="A17" s="16" t="s">
        <v>100</v>
      </c>
      <c r="B17" s="25" t="s">
        <v>57</v>
      </c>
      <c r="C17" s="33">
        <v>1</v>
      </c>
    </row>
    <row r="18" spans="1:3" ht="12.75">
      <c r="A18" s="16" t="s">
        <v>101</v>
      </c>
      <c r="B18" s="25" t="s">
        <v>57</v>
      </c>
      <c r="C18" s="33">
        <v>3</v>
      </c>
    </row>
    <row r="19" spans="1:3" ht="12.75">
      <c r="A19" s="26" t="s">
        <v>63</v>
      </c>
      <c r="B19" s="32" t="s">
        <v>57</v>
      </c>
      <c r="C19" s="33">
        <v>1</v>
      </c>
    </row>
    <row r="20" spans="1:3" ht="12.75">
      <c r="A20" s="26" t="s">
        <v>84</v>
      </c>
      <c r="B20" s="32" t="s">
        <v>77</v>
      </c>
      <c r="C20" s="33">
        <v>2.64</v>
      </c>
    </row>
    <row r="21" spans="1:3" ht="12.75">
      <c r="A21" s="26" t="s">
        <v>88</v>
      </c>
      <c r="B21" s="32" t="s">
        <v>57</v>
      </c>
      <c r="C21" s="33">
        <v>2</v>
      </c>
    </row>
    <row r="22" spans="1:3" ht="12.75">
      <c r="A22" s="26" t="s">
        <v>85</v>
      </c>
      <c r="B22" s="32" t="s">
        <v>57</v>
      </c>
      <c r="C22" s="33">
        <v>2</v>
      </c>
    </row>
    <row r="23" spans="1:3" ht="12.75">
      <c r="A23" s="26" t="s">
        <v>90</v>
      </c>
      <c r="B23" s="32" t="s">
        <v>77</v>
      </c>
      <c r="C23" s="33">
        <v>2.4</v>
      </c>
    </row>
    <row r="24" spans="1:3" ht="12.75">
      <c r="A24" s="26" t="s">
        <v>104</v>
      </c>
      <c r="B24" s="32" t="s">
        <v>57</v>
      </c>
      <c r="C24" s="33">
        <v>1</v>
      </c>
    </row>
    <row r="25" spans="1:3" ht="12.75">
      <c r="A25" s="16" t="s">
        <v>67</v>
      </c>
      <c r="B25" s="17" t="s">
        <v>58</v>
      </c>
      <c r="C25" s="18">
        <v>4</v>
      </c>
    </row>
    <row r="26" spans="1:3" ht="12.75">
      <c r="A26" s="16" t="s">
        <v>93</v>
      </c>
      <c r="B26" s="38" t="s">
        <v>77</v>
      </c>
      <c r="C26" s="39">
        <v>0.5</v>
      </c>
    </row>
    <row r="27" spans="1:3" ht="12.75">
      <c r="A27" s="16" t="s">
        <v>87</v>
      </c>
      <c r="B27" s="38" t="s">
        <v>57</v>
      </c>
      <c r="C27" s="39">
        <v>1</v>
      </c>
    </row>
    <row r="28" spans="1:3" ht="12.75">
      <c r="A28" s="16" t="s">
        <v>86</v>
      </c>
      <c r="B28" s="38" t="s">
        <v>58</v>
      </c>
      <c r="C28" s="39">
        <v>18</v>
      </c>
    </row>
    <row r="29" spans="1:3" ht="12.75">
      <c r="A29" s="19" t="s">
        <v>98</v>
      </c>
      <c r="B29" s="42" t="s">
        <v>57</v>
      </c>
      <c r="C29" s="39">
        <v>6</v>
      </c>
    </row>
    <row r="30" spans="1:3" ht="12.75">
      <c r="A30" s="19" t="s">
        <v>106</v>
      </c>
      <c r="B30" s="20" t="s">
        <v>107</v>
      </c>
      <c r="C30" s="39">
        <v>0.074</v>
      </c>
    </row>
    <row r="31" spans="1:3" ht="12.75">
      <c r="A31" s="64" t="s">
        <v>99</v>
      </c>
      <c r="B31" s="20" t="s">
        <v>77</v>
      </c>
      <c r="C31" s="39">
        <v>1.68</v>
      </c>
    </row>
    <row r="32" spans="1:3" ht="12.75">
      <c r="A32" s="64" t="s">
        <v>102</v>
      </c>
      <c r="B32" s="20" t="s">
        <v>77</v>
      </c>
      <c r="C32" s="39">
        <v>2.5</v>
      </c>
    </row>
    <row r="33" spans="1:3" ht="12.75">
      <c r="A33" s="19" t="s">
        <v>70</v>
      </c>
      <c r="B33" s="20" t="s">
        <v>71</v>
      </c>
      <c r="C33" s="21">
        <v>18</v>
      </c>
    </row>
    <row r="34" spans="1:3" ht="12.75">
      <c r="A34" s="22" t="s">
        <v>72</v>
      </c>
      <c r="B34" s="23" t="s">
        <v>73</v>
      </c>
      <c r="C34" s="24"/>
    </row>
    <row r="35" spans="1:3" ht="12.75">
      <c r="A35" s="26" t="s">
        <v>103</v>
      </c>
      <c r="B35" s="25" t="s">
        <v>57</v>
      </c>
      <c r="C35" s="24">
        <v>2</v>
      </c>
    </row>
    <row r="36" spans="1:3" ht="12.75">
      <c r="A36" s="26" t="s">
        <v>75</v>
      </c>
      <c r="B36" s="25" t="s">
        <v>57</v>
      </c>
      <c r="C36" s="24">
        <v>1</v>
      </c>
    </row>
    <row r="37" spans="1:3" ht="12.75">
      <c r="A37" s="16" t="s">
        <v>76</v>
      </c>
      <c r="B37" s="25" t="s">
        <v>77</v>
      </c>
      <c r="C37" s="24">
        <v>31.66</v>
      </c>
    </row>
    <row r="38" spans="1:3" ht="12.75">
      <c r="A38" s="66" t="s">
        <v>62</v>
      </c>
      <c r="B38" s="67"/>
      <c r="C38" s="15"/>
    </row>
    <row r="39" spans="1:3" ht="12.75">
      <c r="A39" s="16" t="s">
        <v>96</v>
      </c>
      <c r="B39" s="17" t="s">
        <v>57</v>
      </c>
      <c r="C39" s="18">
        <v>29</v>
      </c>
    </row>
    <row r="40" spans="1:3" ht="12.75">
      <c r="A40" s="16" t="s">
        <v>94</v>
      </c>
      <c r="B40" s="17" t="s">
        <v>57</v>
      </c>
      <c r="C40" s="18">
        <v>1</v>
      </c>
    </row>
    <row r="41" spans="1:3" ht="12.75">
      <c r="A41" s="16" t="s">
        <v>95</v>
      </c>
      <c r="B41" s="17" t="s">
        <v>58</v>
      </c>
      <c r="C41" s="18">
        <v>10</v>
      </c>
    </row>
    <row r="42" spans="1:3" ht="12.75">
      <c r="A42" s="16" t="s">
        <v>69</v>
      </c>
      <c r="B42" s="17" t="s">
        <v>57</v>
      </c>
      <c r="C42" s="18">
        <v>1</v>
      </c>
    </row>
    <row r="43" spans="1:3" ht="12.75">
      <c r="A43" s="16" t="s">
        <v>74</v>
      </c>
      <c r="B43" s="17" t="s">
        <v>57</v>
      </c>
      <c r="C43" s="18">
        <v>15</v>
      </c>
    </row>
    <row r="44" spans="1:3" ht="12.75">
      <c r="A44" s="16" t="s">
        <v>68</v>
      </c>
      <c r="B44" s="17" t="s">
        <v>57</v>
      </c>
      <c r="C44" s="18">
        <v>27</v>
      </c>
    </row>
    <row r="45" spans="1:3" ht="12.75">
      <c r="A45" s="92" t="s">
        <v>64</v>
      </c>
      <c r="B45" s="93"/>
      <c r="C45" s="94"/>
    </row>
    <row r="46" spans="1:3" ht="12.75">
      <c r="A46" s="68" t="s">
        <v>121</v>
      </c>
      <c r="B46" s="102" t="s">
        <v>57</v>
      </c>
      <c r="C46" s="100">
        <v>5</v>
      </c>
    </row>
    <row r="47" spans="1:3" ht="12.75">
      <c r="A47" s="101" t="s">
        <v>122</v>
      </c>
      <c r="B47" s="103" t="s">
        <v>57</v>
      </c>
      <c r="C47" s="101">
        <v>8</v>
      </c>
    </row>
    <row r="48" spans="1:3" ht="12.75">
      <c r="A48" s="101" t="s">
        <v>123</v>
      </c>
      <c r="B48" s="103" t="s">
        <v>57</v>
      </c>
      <c r="C48" s="101">
        <v>7</v>
      </c>
    </row>
    <row r="49" spans="1:3" ht="12.75">
      <c r="A49" s="101" t="s">
        <v>124</v>
      </c>
      <c r="B49" s="103" t="s">
        <v>57</v>
      </c>
      <c r="C49" s="101">
        <v>6</v>
      </c>
    </row>
    <row r="50" spans="1:3" ht="12.75">
      <c r="A50" s="101" t="s">
        <v>125</v>
      </c>
      <c r="B50" s="103" t="s">
        <v>58</v>
      </c>
      <c r="C50" s="101">
        <v>6</v>
      </c>
    </row>
    <row r="51" spans="1:3" ht="12.75">
      <c r="A51" s="101" t="s">
        <v>126</v>
      </c>
      <c r="B51" s="103" t="s">
        <v>58</v>
      </c>
      <c r="C51" s="101">
        <v>6</v>
      </c>
    </row>
    <row r="52" spans="1:3" ht="12.75">
      <c r="A52" s="101" t="s">
        <v>127</v>
      </c>
      <c r="B52" s="103" t="s">
        <v>58</v>
      </c>
      <c r="C52" s="101">
        <v>2</v>
      </c>
    </row>
    <row r="53" spans="1:3" ht="12.75">
      <c r="A53" s="101" t="s">
        <v>128</v>
      </c>
      <c r="B53" s="103" t="s">
        <v>57</v>
      </c>
      <c r="C53" s="101">
        <v>8</v>
      </c>
    </row>
    <row r="54" spans="1:3" ht="12.75">
      <c r="A54" s="101" t="s">
        <v>129</v>
      </c>
      <c r="B54" s="103" t="s">
        <v>57</v>
      </c>
      <c r="C54" s="101">
        <v>7</v>
      </c>
    </row>
    <row r="55" spans="1:3" ht="12.75">
      <c r="A55" s="101" t="s">
        <v>130</v>
      </c>
      <c r="B55" s="103" t="s">
        <v>57</v>
      </c>
      <c r="C55" s="101">
        <v>6</v>
      </c>
    </row>
    <row r="56" spans="1:3" ht="12.75">
      <c r="A56" s="101" t="s">
        <v>131</v>
      </c>
      <c r="B56" s="103" t="s">
        <v>57</v>
      </c>
      <c r="C56" s="101">
        <v>29</v>
      </c>
    </row>
    <row r="57" spans="1:3" ht="12.75">
      <c r="A57" s="101" t="s">
        <v>132</v>
      </c>
      <c r="B57" s="103" t="s">
        <v>57</v>
      </c>
      <c r="C57" s="101">
        <v>7</v>
      </c>
    </row>
    <row r="58" spans="1:3" ht="12.75">
      <c r="A58" s="101" t="s">
        <v>133</v>
      </c>
      <c r="B58" s="103" t="s">
        <v>57</v>
      </c>
      <c r="C58" s="101">
        <v>6</v>
      </c>
    </row>
    <row r="59" spans="1:3" ht="12.75" customHeight="1">
      <c r="A59" s="92" t="s">
        <v>65</v>
      </c>
      <c r="B59" s="93"/>
      <c r="C59" s="94"/>
    </row>
    <row r="60" spans="1:3" ht="12.75" customHeight="1">
      <c r="A60" s="92" t="s">
        <v>66</v>
      </c>
      <c r="B60" s="95"/>
      <c r="C60" s="96"/>
    </row>
  </sheetData>
  <sheetProtection/>
  <mergeCells count="6">
    <mergeCell ref="A59:C59"/>
    <mergeCell ref="A60:C60"/>
    <mergeCell ref="A1:C3"/>
    <mergeCell ref="A6:B6"/>
    <mergeCell ref="A45:C45"/>
    <mergeCell ref="A38:B38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2013-06-06T03:05:34Z</cp:lastPrinted>
  <dcterms:created xsi:type="dcterms:W3CDTF">2010-04-01T07:27:06Z</dcterms:created>
  <dcterms:modified xsi:type="dcterms:W3CDTF">2013-08-22T10:20:00Z</dcterms:modified>
  <cp:category/>
  <cp:version/>
  <cp:contentType/>
  <cp:contentStatus/>
</cp:coreProperties>
</file>