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<sst xmlns="http://schemas.openxmlformats.org/spreadsheetml/2006/main" count="173" uniqueCount="129">
  <si>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</si>
  <si>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</si>
  <si>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</si>
  <si>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</si>
  <si>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</si>
  <si>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</si>
  <si>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</si>
  <si>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</si>
  <si>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</si>
  <si>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</si>
  <si>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</si>
  <si>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</si>
  <si>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</si>
  <si>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</si>
  <si>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</si>
  <si>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</si>
  <si>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</si>
  <si>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</si>
  <si>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</si>
  <si>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</si>
  <si>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</si>
  <si>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</si>
  <si>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</si>
  <si>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</si>
  <si>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</si>
  <si>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</si>
  <si>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</si>
  <si>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</si>
  <si>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</si>
  <si>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</si>
  <si>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</si>
  <si>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</si>
  <si>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</si>
  <si>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</si>
  <si>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</si>
  <si>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</si>
  <si>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</si>
  <si>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</si>
  <si>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</si>
  <si>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</si>
  <si>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</si>
  <si>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</si>
  <si>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</si>
  <si>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</si>
  <si>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</si>
  <si>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</si>
  <si>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</si>
  <si>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</si>
  <si>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</si>
  <si>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</si>
  <si>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</si>
  <si>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</si>
  <si>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</si>
  <si>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</si>
  <si>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</si>
  <si>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</si>
  <si>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</si>
  <si>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</si>
  <si>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34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</si>
  <si>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</si>
  <si>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</si>
  <si>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</si>
  <si>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</si>
  <si>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</si>
  <si>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</si>
  <si>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бетонных полов на лестничных площадках: заделка выбоин</t>
  </si>
  <si>
    <t>м2</t>
  </si>
  <si>
    <t>Утепление потолка тамбура</t>
  </si>
  <si>
    <t xml:space="preserve">м </t>
  </si>
  <si>
    <t>Ремонт подъездов № 1, 2, 3, 4</t>
  </si>
  <si>
    <t>Ремонт дверных полотен: смена притворной планки</t>
  </si>
  <si>
    <t>Ремонт дверных полотен: смена приборов (проушины)</t>
  </si>
  <si>
    <t>Ремонт металлических дверей подвала: смена приборов (проушины)</t>
  </si>
  <si>
    <t>Смена наличников дверных коробок</t>
  </si>
  <si>
    <t xml:space="preserve">Смена замка навесного </t>
  </si>
  <si>
    <t>Смена остекления оконных створок на лестничных площадках</t>
  </si>
  <si>
    <t>Смена электроламп в местах общего пользования</t>
  </si>
  <si>
    <t>Смена дверных полотен с установкой приборов</t>
  </si>
  <si>
    <t>Смена почтовых ящиков многосекционных</t>
  </si>
  <si>
    <t>Очистка кровли от снега</t>
  </si>
  <si>
    <t>Очистка подъездных козырьков от снега</t>
  </si>
  <si>
    <t>Изготовление и установка скамейки</t>
  </si>
  <si>
    <t>Окраска игрового оборудования детских площадок</t>
  </si>
  <si>
    <t>Открытие оконных переплетов для мытья и окраски с последующим закрытием</t>
  </si>
  <si>
    <t>и креплением в коробках</t>
  </si>
  <si>
    <t>Устройство металлического ограждения</t>
  </si>
  <si>
    <t>т металла</t>
  </si>
  <si>
    <t>Изготовление и установка металлической лестницы для схода в подвал</t>
  </si>
  <si>
    <t>Очистка кровли от сучьев, листьев и мусора</t>
  </si>
  <si>
    <t xml:space="preserve">Ремонт бетонной кровли: </t>
  </si>
  <si>
    <t>гидроизоляция стыков плит покрытия наплавляемым материалом в 1 слой</t>
  </si>
  <si>
    <t>Простая масляная окраска дверей подвала по ранее окрашенной поверхности</t>
  </si>
  <si>
    <t>Перенавеска почтовых ящиков многосекционных</t>
  </si>
  <si>
    <t>Ремонт стыков стеновых панелей со стороны фасада с автовышки</t>
  </si>
  <si>
    <t>м</t>
  </si>
  <si>
    <t>Установка адресных табличек у подъездов</t>
  </si>
  <si>
    <t>Ремонт подъездных тамбуров (штукатурные и малярные работы)</t>
  </si>
  <si>
    <t>Очистка балконных козырьков от снега с автовышки</t>
  </si>
  <si>
    <t>Смена розетки штепсельной</t>
  </si>
  <si>
    <t>Смена автоматического выключателя</t>
  </si>
  <si>
    <t>Монтаж силового кабеля, электропровода</t>
  </si>
  <si>
    <t xml:space="preserve">Ремонт инвентаря для дворников и техничек с заточкой инструмента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</si>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</sst>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6" xfId="0" applyFont="1" applyBorder="1" applyAlignment="1">
      <alignment horizontal="right"/>
    </xf>
    <xf numFmtId="168" fontId="4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7.00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3.5" customHeight="1">
      <c r="A1" s="76" t="s">
        <v>58</v>
      </c>
      <c r="B1" s="76"/>
      <c r="C1" s="76"/>
      <c r="D1" s="76"/>
      <c r="E1" s="76"/>
      <c r="F1" s="76"/>
      <c r="G1" s="76"/>
      <c r="H1" s="76"/>
      <c r="I1" s="7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7" t="s">
        <v>28</v>
      </c>
      <c r="B3" s="78"/>
      <c r="C3" s="78"/>
      <c r="D3" s="78"/>
      <c r="E3" s="78"/>
      <c r="F3" s="78"/>
      <c r="G3" s="78"/>
      <c r="H3" s="78"/>
      <c r="I3" s="79"/>
    </row>
    <row r="4" spans="1:9" ht="21" customHeight="1">
      <c r="A4" s="5">
        <v>1</v>
      </c>
      <c r="B4" s="70" t="s">
        <v>23</v>
      </c>
      <c r="C4" s="71"/>
      <c r="D4" s="71"/>
      <c r="E4" s="71"/>
      <c r="F4" s="71"/>
      <c r="G4" s="72"/>
      <c r="H4" s="80">
        <v>1981</v>
      </c>
      <c r="I4" s="81"/>
    </row>
    <row r="5" spans="1:9" ht="21" customHeight="1">
      <c r="A5" s="5">
        <v>2</v>
      </c>
      <c r="B5" s="70" t="s">
        <v>20</v>
      </c>
      <c r="C5" s="71"/>
      <c r="D5" s="71"/>
      <c r="E5" s="71"/>
      <c r="F5" s="71"/>
      <c r="G5" s="72"/>
      <c r="H5" s="80">
        <v>5</v>
      </c>
      <c r="I5" s="81"/>
    </row>
    <row r="6" spans="1:9" ht="21" customHeight="1">
      <c r="A6" s="5">
        <v>3</v>
      </c>
      <c r="B6" s="70" t="s">
        <v>21</v>
      </c>
      <c r="C6" s="71"/>
      <c r="D6" s="71"/>
      <c r="E6" s="71"/>
      <c r="F6" s="71"/>
      <c r="G6" s="72"/>
      <c r="H6" s="80">
        <v>4</v>
      </c>
      <c r="I6" s="81"/>
    </row>
    <row r="7" spans="1:9" ht="21" customHeight="1">
      <c r="A7" s="5">
        <v>4</v>
      </c>
      <c r="B7" s="70" t="s">
        <v>22</v>
      </c>
      <c r="C7" s="71"/>
      <c r="D7" s="71"/>
      <c r="E7" s="71"/>
      <c r="F7" s="71"/>
      <c r="G7" s="72"/>
      <c r="H7" s="80">
        <v>58</v>
      </c>
      <c r="I7" s="81"/>
    </row>
    <row r="8" spans="1:9" ht="21" customHeight="1">
      <c r="A8" s="5">
        <v>5</v>
      </c>
      <c r="B8" s="70" t="s">
        <v>24</v>
      </c>
      <c r="C8" s="71"/>
      <c r="D8" s="71"/>
      <c r="E8" s="71"/>
      <c r="F8" s="71"/>
      <c r="G8" s="72"/>
      <c r="H8" s="73">
        <f>SUM(H9:I10)</f>
        <v>3234.7</v>
      </c>
      <c r="I8" s="74"/>
    </row>
    <row r="9" spans="1:9" ht="21" customHeight="1">
      <c r="A9" s="5">
        <v>6</v>
      </c>
      <c r="B9" s="70" t="s">
        <v>25</v>
      </c>
      <c r="C9" s="71"/>
      <c r="D9" s="71"/>
      <c r="E9" s="71"/>
      <c r="F9" s="71"/>
      <c r="G9" s="72"/>
      <c r="H9" s="73">
        <v>2788.1</v>
      </c>
      <c r="I9" s="74"/>
    </row>
    <row r="10" spans="1:9" ht="19.5" customHeight="1">
      <c r="A10" s="5">
        <v>7</v>
      </c>
      <c r="B10" s="75" t="s">
        <v>26</v>
      </c>
      <c r="C10" s="75"/>
      <c r="D10" s="75"/>
      <c r="E10" s="75"/>
      <c r="F10" s="75"/>
      <c r="G10" s="75"/>
      <c r="H10" s="73">
        <v>446.6</v>
      </c>
      <c r="I10" s="74"/>
    </row>
    <row r="11" spans="1:9" ht="21" customHeight="1">
      <c r="A11" s="5">
        <v>8</v>
      </c>
      <c r="B11" s="75" t="s">
        <v>27</v>
      </c>
      <c r="C11" s="75"/>
      <c r="D11" s="75"/>
      <c r="E11" s="75"/>
      <c r="F11" s="75"/>
      <c r="G11" s="75"/>
      <c r="H11" s="73">
        <v>4099.3</v>
      </c>
      <c r="I11" s="74"/>
    </row>
    <row r="12" spans="1:9" ht="14.2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>
      <c r="A13" s="77" t="s">
        <v>29</v>
      </c>
      <c r="B13" s="78"/>
      <c r="C13" s="78"/>
      <c r="D13" s="78"/>
      <c r="E13" s="78"/>
      <c r="F13" s="78"/>
      <c r="G13" s="78"/>
      <c r="H13" s="78"/>
      <c r="I13" s="79"/>
    </row>
    <row r="14" spans="1:9" ht="21" customHeight="1">
      <c r="A14" s="59" t="s">
        <v>52</v>
      </c>
      <c r="B14" s="60"/>
      <c r="C14" s="60"/>
      <c r="D14" s="60"/>
      <c r="E14" s="60"/>
      <c r="F14" s="60"/>
      <c r="G14" s="60"/>
      <c r="H14" s="60"/>
      <c r="I14" s="61"/>
    </row>
    <row r="15" spans="1:9" ht="12.75" customHeight="1">
      <c r="A15" s="62" t="s">
        <v>3</v>
      </c>
      <c r="B15" s="62" t="s">
        <v>31</v>
      </c>
      <c r="C15" s="64" t="s">
        <v>0</v>
      </c>
      <c r="D15" s="65"/>
      <c r="E15" s="65"/>
      <c r="F15" s="66"/>
      <c r="G15" s="64" t="s">
        <v>2</v>
      </c>
      <c r="H15" s="66"/>
      <c r="I15" s="62" t="s">
        <v>32</v>
      </c>
    </row>
    <row r="16" spans="1:9" ht="81" customHeight="1">
      <c r="A16" s="63"/>
      <c r="B16" s="6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2">
        <v>-3.1</v>
      </c>
      <c r="C19" s="31" t="s">
        <v>4</v>
      </c>
      <c r="D19" s="32">
        <v>26.1</v>
      </c>
      <c r="E19" s="50">
        <f>D19-(B19-I19)</f>
        <v>24.700000000000003</v>
      </c>
      <c r="F19" s="32"/>
      <c r="G19" s="34" t="s">
        <v>47</v>
      </c>
      <c r="H19" s="50">
        <f>E19</f>
        <v>24.700000000000003</v>
      </c>
      <c r="I19" s="32">
        <v>-4.5</v>
      </c>
    </row>
    <row r="20" spans="1:9" ht="15" customHeight="1">
      <c r="A20" s="62" t="s">
        <v>12</v>
      </c>
      <c r="B20" s="53">
        <v>-169.8</v>
      </c>
      <c r="C20" s="68" t="s">
        <v>49</v>
      </c>
      <c r="D20" s="53">
        <v>445.3</v>
      </c>
      <c r="E20" s="53">
        <v>420.2</v>
      </c>
      <c r="F20" s="53"/>
      <c r="G20" s="56" t="s">
        <v>103</v>
      </c>
      <c r="H20" s="53">
        <v>482.1</v>
      </c>
      <c r="I20" s="53">
        <f>B20-D20+E20+E20-H20</f>
        <v>-256.80000000000007</v>
      </c>
    </row>
    <row r="21" spans="1:9" ht="96" customHeight="1">
      <c r="A21" s="67"/>
      <c r="B21" s="54"/>
      <c r="C21" s="69"/>
      <c r="D21" s="54"/>
      <c r="E21" s="54"/>
      <c r="F21" s="54"/>
      <c r="G21" s="57"/>
      <c r="H21" s="54"/>
      <c r="I21" s="55"/>
    </row>
    <row r="22" spans="1:9" ht="27" customHeight="1">
      <c r="A22" s="33" t="s">
        <v>102</v>
      </c>
      <c r="B22" s="39">
        <v>-1.3</v>
      </c>
      <c r="C22" s="40" t="s">
        <v>36</v>
      </c>
      <c r="D22" s="39">
        <v>10.3</v>
      </c>
      <c r="E22" s="50">
        <f>D22-(B22-I22)</f>
        <v>10.100000000000001</v>
      </c>
      <c r="F22" s="39"/>
      <c r="G22" s="41" t="s">
        <v>46</v>
      </c>
      <c r="H22" s="50">
        <f>E22</f>
        <v>10.100000000000001</v>
      </c>
      <c r="I22" s="39">
        <v>-1.5</v>
      </c>
    </row>
    <row r="23" spans="1:9" ht="27" customHeight="1">
      <c r="A23" s="35"/>
      <c r="B23" s="36">
        <f>SUM(B19:B22)</f>
        <v>-174.20000000000002</v>
      </c>
      <c r="C23" s="37" t="s">
        <v>6</v>
      </c>
      <c r="D23" s="36">
        <f>SUM(D19:D22)</f>
        <v>481.70000000000005</v>
      </c>
      <c r="E23" s="36">
        <f>SUM(E19:E22)</f>
        <v>455</v>
      </c>
      <c r="F23" s="36"/>
      <c r="G23" s="38"/>
      <c r="H23" s="36">
        <f>SUM(H19:H22)</f>
        <v>516.9</v>
      </c>
      <c r="I23" s="36">
        <f>SUM(I19:I22)</f>
        <v>-262.80000000000007</v>
      </c>
    </row>
    <row r="24" spans="1:9" ht="17.25" customHeight="1">
      <c r="A24" s="35">
        <v>2</v>
      </c>
      <c r="B24" s="36"/>
      <c r="C24" s="37" t="s">
        <v>7</v>
      </c>
      <c r="D24" s="36"/>
      <c r="E24" s="36"/>
      <c r="F24" s="36"/>
      <c r="G24" s="38"/>
      <c r="H24" s="36"/>
      <c r="I24" s="36"/>
    </row>
    <row r="25" spans="1:9" ht="27" customHeight="1">
      <c r="A25" s="33" t="s">
        <v>14</v>
      </c>
      <c r="B25" s="50">
        <v>-59</v>
      </c>
      <c r="C25" s="40" t="s">
        <v>9</v>
      </c>
      <c r="D25" s="39">
        <v>498</v>
      </c>
      <c r="E25" s="50">
        <f aca="true" t="shared" si="0" ref="E25:E32">D25-(B25-I25)</f>
        <v>472.4</v>
      </c>
      <c r="F25" s="39"/>
      <c r="G25" s="41" t="s">
        <v>42</v>
      </c>
      <c r="H25" s="50">
        <f aca="true" t="shared" si="1" ref="H25:H32">E25</f>
        <v>472.4</v>
      </c>
      <c r="I25" s="39">
        <v>-84.6</v>
      </c>
    </row>
    <row r="26" spans="1:9" ht="27" customHeight="1">
      <c r="A26" s="42" t="s">
        <v>15</v>
      </c>
      <c r="B26" s="50">
        <v>-21.3</v>
      </c>
      <c r="C26" s="40" t="s">
        <v>10</v>
      </c>
      <c r="D26" s="39">
        <v>159.3</v>
      </c>
      <c r="E26" s="50">
        <f t="shared" si="0"/>
        <v>146.20000000000002</v>
      </c>
      <c r="F26" s="39"/>
      <c r="G26" s="41" t="s">
        <v>43</v>
      </c>
      <c r="H26" s="50">
        <f t="shared" si="1"/>
        <v>146.20000000000002</v>
      </c>
      <c r="I26" s="39">
        <v>-34.4</v>
      </c>
    </row>
    <row r="27" spans="1:9" ht="27" customHeight="1">
      <c r="A27" s="42" t="s">
        <v>16</v>
      </c>
      <c r="B27" s="50">
        <v>0</v>
      </c>
      <c r="C27" s="40" t="s">
        <v>108</v>
      </c>
      <c r="D27" s="39">
        <v>7.7</v>
      </c>
      <c r="E27" s="50">
        <f t="shared" si="0"/>
        <v>5.2</v>
      </c>
      <c r="F27" s="39"/>
      <c r="G27" s="41" t="s">
        <v>109</v>
      </c>
      <c r="H27" s="50">
        <f t="shared" si="1"/>
        <v>5.2</v>
      </c>
      <c r="I27" s="39">
        <v>-2.5</v>
      </c>
    </row>
    <row r="28" spans="1:9" ht="27" customHeight="1">
      <c r="A28" s="33" t="s">
        <v>17</v>
      </c>
      <c r="B28" s="50">
        <v>-10.4</v>
      </c>
      <c r="C28" s="40" t="s">
        <v>30</v>
      </c>
      <c r="D28" s="39">
        <v>78.8</v>
      </c>
      <c r="E28" s="50">
        <f t="shared" si="0"/>
        <v>72</v>
      </c>
      <c r="F28" s="39"/>
      <c r="G28" s="41" t="s">
        <v>44</v>
      </c>
      <c r="H28" s="50">
        <f t="shared" si="1"/>
        <v>72</v>
      </c>
      <c r="I28" s="39">
        <v>-17.2</v>
      </c>
    </row>
    <row r="29" spans="1:9" ht="27" customHeight="1">
      <c r="A29" s="33" t="s">
        <v>104</v>
      </c>
      <c r="B29" s="50">
        <v>0</v>
      </c>
      <c r="C29" s="40" t="s">
        <v>110</v>
      </c>
      <c r="D29" s="39">
        <v>10.2</v>
      </c>
      <c r="E29" s="50">
        <f t="shared" si="0"/>
        <v>6.499999999999999</v>
      </c>
      <c r="F29" s="39"/>
      <c r="G29" s="41" t="s">
        <v>111</v>
      </c>
      <c r="H29" s="50">
        <f t="shared" si="1"/>
        <v>6.499999999999999</v>
      </c>
      <c r="I29" s="39">
        <v>-3.7</v>
      </c>
    </row>
    <row r="30" spans="1:9" ht="27" customHeight="1">
      <c r="A30" s="33" t="s">
        <v>105</v>
      </c>
      <c r="B30" s="50">
        <v>-7.2</v>
      </c>
      <c r="C30" s="40" t="s">
        <v>8</v>
      </c>
      <c r="D30" s="39">
        <v>54.1</v>
      </c>
      <c r="E30" s="50">
        <f t="shared" si="0"/>
        <v>49.5</v>
      </c>
      <c r="F30" s="39"/>
      <c r="G30" s="41" t="s">
        <v>45</v>
      </c>
      <c r="H30" s="50">
        <f t="shared" si="1"/>
        <v>49.5</v>
      </c>
      <c r="I30" s="39">
        <v>-11.8</v>
      </c>
    </row>
    <row r="31" spans="1:9" ht="27" customHeight="1">
      <c r="A31" s="33" t="s">
        <v>106</v>
      </c>
      <c r="B31" s="39">
        <v>0</v>
      </c>
      <c r="C31" s="40" t="s">
        <v>112</v>
      </c>
      <c r="D31" s="39">
        <v>5.4</v>
      </c>
      <c r="E31" s="50">
        <f t="shared" si="0"/>
        <v>3.4000000000000004</v>
      </c>
      <c r="F31" s="39"/>
      <c r="G31" s="41" t="s">
        <v>113</v>
      </c>
      <c r="H31" s="50">
        <f t="shared" si="1"/>
        <v>3.4000000000000004</v>
      </c>
      <c r="I31" s="39">
        <v>-2</v>
      </c>
    </row>
    <row r="32" spans="1:9" ht="27" customHeight="1">
      <c r="A32" s="33" t="s">
        <v>107</v>
      </c>
      <c r="B32" s="39">
        <v>0</v>
      </c>
      <c r="C32" s="40" t="s">
        <v>114</v>
      </c>
      <c r="D32" s="39">
        <v>3.3</v>
      </c>
      <c r="E32" s="50">
        <f t="shared" si="0"/>
        <v>2.4</v>
      </c>
      <c r="F32" s="39"/>
      <c r="G32" s="41" t="s">
        <v>115</v>
      </c>
      <c r="H32" s="50">
        <f t="shared" si="1"/>
        <v>2.4</v>
      </c>
      <c r="I32" s="39">
        <v>-0.9</v>
      </c>
    </row>
    <row r="33" spans="1:9" ht="16.5" customHeight="1">
      <c r="A33" s="35"/>
      <c r="B33" s="36">
        <f>SUM(B25:B32)</f>
        <v>-97.9</v>
      </c>
      <c r="C33" s="37" t="s">
        <v>13</v>
      </c>
      <c r="D33" s="36">
        <f>SUM(D25:D32)</f>
        <v>816.8</v>
      </c>
      <c r="E33" s="36">
        <f>SUM(E25:E32)</f>
        <v>757.6</v>
      </c>
      <c r="F33" s="36"/>
      <c r="G33" s="43"/>
      <c r="H33" s="36">
        <f>SUM(H25:H32)</f>
        <v>757.6</v>
      </c>
      <c r="I33" s="36">
        <f>SUM(I25:I32)</f>
        <v>-157.1</v>
      </c>
    </row>
    <row r="34" spans="1:9" ht="21" customHeight="1">
      <c r="A34" s="35">
        <v>3</v>
      </c>
      <c r="B34" s="44"/>
      <c r="C34" s="37" t="s">
        <v>37</v>
      </c>
      <c r="D34" s="39"/>
      <c r="E34" s="39"/>
      <c r="F34" s="39"/>
      <c r="G34" s="45"/>
      <c r="H34" s="48"/>
      <c r="I34" s="39"/>
    </row>
    <row r="35" spans="1:9" ht="30">
      <c r="A35" s="33" t="s">
        <v>50</v>
      </c>
      <c r="B35" s="39">
        <v>0</v>
      </c>
      <c r="C35" s="40" t="s">
        <v>38</v>
      </c>
      <c r="D35" s="39">
        <v>0.1</v>
      </c>
      <c r="E35" s="50">
        <f>D35-(B35-I35)</f>
        <v>0.1</v>
      </c>
      <c r="F35" s="39"/>
      <c r="G35" s="45"/>
      <c r="H35" s="50">
        <f>E35</f>
        <v>0.1</v>
      </c>
      <c r="I35" s="39">
        <v>0</v>
      </c>
    </row>
    <row r="36" spans="1:9" ht="30" customHeight="1">
      <c r="A36" s="33" t="s">
        <v>51</v>
      </c>
      <c r="B36" s="39">
        <v>-1.4</v>
      </c>
      <c r="C36" s="40" t="s">
        <v>39</v>
      </c>
      <c r="D36" s="39">
        <v>11.4</v>
      </c>
      <c r="E36" s="50">
        <f>D36-(B36-I36)</f>
        <v>11</v>
      </c>
      <c r="F36" s="39"/>
      <c r="G36" s="45"/>
      <c r="H36" s="50">
        <f>E36</f>
        <v>11</v>
      </c>
      <c r="I36" s="39">
        <v>-1.8</v>
      </c>
    </row>
    <row r="37" spans="1:9" s="10" customFormat="1" ht="14.25">
      <c r="A37" s="35"/>
      <c r="B37" s="36">
        <f>SUM(B35:B36)</f>
        <v>-1.4</v>
      </c>
      <c r="C37" s="37" t="s">
        <v>40</v>
      </c>
      <c r="D37" s="36">
        <f>SUM(D35:D36)</f>
        <v>11.5</v>
      </c>
      <c r="E37" s="36">
        <f>SUM(E35:E36)</f>
        <v>11.1</v>
      </c>
      <c r="F37" s="36"/>
      <c r="G37" s="43"/>
      <c r="H37" s="36">
        <f>SUM(H35:H36)</f>
        <v>11.1</v>
      </c>
      <c r="I37" s="36">
        <f>SUM(I35:I36)</f>
        <v>-1.8</v>
      </c>
    </row>
    <row r="38" spans="1:9" ht="16.5" customHeight="1">
      <c r="A38" s="46"/>
      <c r="B38" s="36">
        <f>SUM(B23,B33,B37)</f>
        <v>-273.5</v>
      </c>
      <c r="C38" s="37" t="s">
        <v>19</v>
      </c>
      <c r="D38" s="36">
        <f>SUM(D23,D33,D37)</f>
        <v>1310</v>
      </c>
      <c r="E38" s="36">
        <f>SUM(E23,E33,E37)</f>
        <v>1223.6999999999998</v>
      </c>
      <c r="F38" s="36"/>
      <c r="G38" s="43"/>
      <c r="H38" s="36">
        <f>SUM(H23,H33,H37)</f>
        <v>1285.6</v>
      </c>
      <c r="I38" s="36">
        <f>SUM(I23,I33,I37)</f>
        <v>-421.7000000000001</v>
      </c>
    </row>
    <row r="39" spans="1:9" ht="27.75" customHeight="1">
      <c r="A39" s="46"/>
      <c r="B39" s="36"/>
      <c r="C39" s="37" t="s">
        <v>41</v>
      </c>
      <c r="D39" s="51">
        <f>E38+F38-D38</f>
        <v>-86.30000000000018</v>
      </c>
      <c r="E39" s="52"/>
      <c r="F39" s="58"/>
      <c r="G39" s="43"/>
      <c r="H39" s="49"/>
      <c r="I39" s="36"/>
    </row>
    <row r="40" spans="1:9" ht="21" customHeight="1">
      <c r="A40" s="35">
        <v>4</v>
      </c>
      <c r="B40" s="36">
        <v>24.5</v>
      </c>
      <c r="C40" s="37" t="s">
        <v>18</v>
      </c>
      <c r="D40" s="36">
        <v>43.3</v>
      </c>
      <c r="E40" s="36">
        <v>41.1</v>
      </c>
      <c r="F40" s="36"/>
      <c r="G40" s="41"/>
      <c r="H40" s="36">
        <v>170.4</v>
      </c>
      <c r="I40" s="36">
        <f>B40+E40-H40</f>
        <v>-104.80000000000001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1"/>
  <sheetViews>
    <sheetView tabSelected="1" zoomScalePageLayoutView="0" workbookViewId="0" topLeftCell="A43">
      <selection activeCell="A62" sqref="A6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5" t="s">
        <v>49</v>
      </c>
      <c r="B1" s="85"/>
      <c r="C1" s="85"/>
    </row>
    <row r="2" spans="1:3" ht="12.75" customHeight="1">
      <c r="A2" s="85"/>
      <c r="B2" s="85"/>
      <c r="C2" s="85"/>
    </row>
    <row r="3" spans="1:3" ht="12.75" customHeight="1">
      <c r="A3" s="85"/>
      <c r="B3" s="85"/>
      <c r="C3" s="85"/>
    </row>
    <row r="4" spans="1:3" ht="12.75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59</v>
      </c>
      <c r="B5" s="14"/>
      <c r="C5" s="15"/>
    </row>
    <row r="6" spans="1:3" ht="12.75" customHeight="1">
      <c r="A6" s="86" t="s">
        <v>60</v>
      </c>
      <c r="B6" s="87"/>
      <c r="C6" s="15"/>
    </row>
    <row r="7" spans="1:3" ht="12.75">
      <c r="A7" s="21" t="s">
        <v>89</v>
      </c>
      <c r="B7" s="27" t="s">
        <v>66</v>
      </c>
      <c r="C7" s="29">
        <v>4.5</v>
      </c>
    </row>
    <row r="8" spans="1:3" ht="12.75">
      <c r="A8" s="22" t="s">
        <v>90</v>
      </c>
      <c r="B8" s="28"/>
      <c r="C8" s="30"/>
    </row>
    <row r="9" spans="1:3" ht="12.75">
      <c r="A9" s="20" t="s">
        <v>79</v>
      </c>
      <c r="B9" s="26" t="s">
        <v>66</v>
      </c>
      <c r="C9" s="30">
        <v>198</v>
      </c>
    </row>
    <row r="10" spans="1:3" ht="12.75">
      <c r="A10" s="20" t="s">
        <v>97</v>
      </c>
      <c r="B10" s="26" t="s">
        <v>66</v>
      </c>
      <c r="C10" s="30">
        <v>8</v>
      </c>
    </row>
    <row r="11" spans="1:3" ht="12.75">
      <c r="A11" s="17" t="s">
        <v>80</v>
      </c>
      <c r="B11" s="18" t="s">
        <v>66</v>
      </c>
      <c r="C11" s="19">
        <v>48</v>
      </c>
    </row>
    <row r="12" spans="1:3" ht="12.75">
      <c r="A12" s="17" t="s">
        <v>88</v>
      </c>
      <c r="B12" s="18" t="s">
        <v>66</v>
      </c>
      <c r="C12" s="19">
        <v>751</v>
      </c>
    </row>
    <row r="13" spans="1:3" ht="12.75">
      <c r="A13" s="17" t="s">
        <v>77</v>
      </c>
      <c r="B13" s="18" t="s">
        <v>56</v>
      </c>
      <c r="C13" s="19">
        <v>1</v>
      </c>
    </row>
    <row r="14" spans="1:3" ht="12.75">
      <c r="A14" s="17" t="s">
        <v>71</v>
      </c>
      <c r="B14" s="18" t="s">
        <v>56</v>
      </c>
      <c r="C14" s="19">
        <v>4</v>
      </c>
    </row>
    <row r="15" spans="1:3" ht="12.75">
      <c r="A15" s="17" t="s">
        <v>70</v>
      </c>
      <c r="B15" s="18" t="s">
        <v>56</v>
      </c>
      <c r="C15" s="19">
        <v>2</v>
      </c>
    </row>
    <row r="16" spans="1:3" ht="12.75">
      <c r="A16" s="17" t="s">
        <v>72</v>
      </c>
      <c r="B16" s="18" t="s">
        <v>56</v>
      </c>
      <c r="C16" s="19">
        <v>2</v>
      </c>
    </row>
    <row r="17" spans="1:3" ht="12.75">
      <c r="A17" s="17" t="s">
        <v>73</v>
      </c>
      <c r="B17" s="18" t="s">
        <v>68</v>
      </c>
      <c r="C17" s="19">
        <v>2.5</v>
      </c>
    </row>
    <row r="18" spans="1:3" ht="12.75">
      <c r="A18" s="17" t="s">
        <v>74</v>
      </c>
      <c r="B18" s="18" t="s">
        <v>56</v>
      </c>
      <c r="C18" s="19">
        <v>4</v>
      </c>
    </row>
    <row r="19" spans="1:3" ht="12.75">
      <c r="A19" s="21" t="s">
        <v>91</v>
      </c>
      <c r="B19" s="25" t="s">
        <v>66</v>
      </c>
      <c r="C19" s="29">
        <v>16</v>
      </c>
    </row>
    <row r="20" spans="1:3" ht="12.75">
      <c r="A20" s="21" t="s">
        <v>75</v>
      </c>
      <c r="B20" s="25" t="s">
        <v>66</v>
      </c>
      <c r="C20" s="29">
        <v>1</v>
      </c>
    </row>
    <row r="21" spans="1:3" ht="12.75" customHeight="1">
      <c r="A21" s="23" t="s">
        <v>83</v>
      </c>
      <c r="B21" s="27" t="s">
        <v>66</v>
      </c>
      <c r="C21" s="29">
        <v>5.04</v>
      </c>
    </row>
    <row r="22" spans="1:3" ht="12.75">
      <c r="A22" s="24" t="s">
        <v>84</v>
      </c>
      <c r="B22" s="28"/>
      <c r="C22" s="30"/>
    </row>
    <row r="23" spans="1:3" ht="12.75">
      <c r="A23" s="22" t="s">
        <v>67</v>
      </c>
      <c r="B23" s="26" t="s">
        <v>66</v>
      </c>
      <c r="C23" s="30">
        <v>3.6</v>
      </c>
    </row>
    <row r="24" spans="1:3" ht="12.75">
      <c r="A24" s="22" t="s">
        <v>96</v>
      </c>
      <c r="B24" s="26" t="s">
        <v>56</v>
      </c>
      <c r="C24" s="30">
        <v>4</v>
      </c>
    </row>
    <row r="25" spans="1:3" ht="12.75">
      <c r="A25" s="22" t="s">
        <v>78</v>
      </c>
      <c r="B25" s="26" t="s">
        <v>56</v>
      </c>
      <c r="C25" s="30">
        <v>12</v>
      </c>
    </row>
    <row r="26" spans="1:3" ht="12.75">
      <c r="A26" s="22" t="s">
        <v>92</v>
      </c>
      <c r="B26" s="26" t="s">
        <v>56</v>
      </c>
      <c r="C26" s="30">
        <v>3</v>
      </c>
    </row>
    <row r="27" spans="1:3" ht="12.75">
      <c r="A27" s="17" t="s">
        <v>65</v>
      </c>
      <c r="B27" s="18" t="s">
        <v>66</v>
      </c>
      <c r="C27" s="19">
        <v>3.85</v>
      </c>
    </row>
    <row r="28" spans="1:3" ht="12.75">
      <c r="A28" s="17" t="s">
        <v>87</v>
      </c>
      <c r="B28" s="18" t="s">
        <v>56</v>
      </c>
      <c r="C28" s="19">
        <v>2</v>
      </c>
    </row>
    <row r="29" spans="1:3" ht="12.75">
      <c r="A29" s="17" t="s">
        <v>93</v>
      </c>
      <c r="B29" s="18" t="s">
        <v>94</v>
      </c>
      <c r="C29" s="19">
        <v>2.5</v>
      </c>
    </row>
    <row r="30" spans="1:3" ht="12.75">
      <c r="A30" s="17" t="s">
        <v>95</v>
      </c>
      <c r="B30" s="18" t="s">
        <v>56</v>
      </c>
      <c r="C30" s="19">
        <v>4</v>
      </c>
    </row>
    <row r="31" spans="1:3" ht="12.75">
      <c r="A31" s="17" t="s">
        <v>85</v>
      </c>
      <c r="B31" s="18" t="s">
        <v>86</v>
      </c>
      <c r="C31" s="19">
        <v>0.011</v>
      </c>
    </row>
    <row r="32" spans="1:3" ht="12.75">
      <c r="A32" s="22" t="s">
        <v>101</v>
      </c>
      <c r="B32" s="18" t="s">
        <v>56</v>
      </c>
      <c r="C32" s="19">
        <v>1</v>
      </c>
    </row>
    <row r="33" spans="1:3" ht="12.75">
      <c r="A33" s="17" t="s">
        <v>81</v>
      </c>
      <c r="B33" s="18" t="s">
        <v>56</v>
      </c>
      <c r="C33" s="19">
        <v>2</v>
      </c>
    </row>
    <row r="34" spans="1:3" ht="12.75">
      <c r="A34" s="17" t="s">
        <v>82</v>
      </c>
      <c r="B34" s="18" t="s">
        <v>66</v>
      </c>
      <c r="C34" s="19">
        <v>46.94</v>
      </c>
    </row>
    <row r="35" spans="1:3" ht="12.75">
      <c r="A35" s="88" t="s">
        <v>61</v>
      </c>
      <c r="B35" s="89"/>
      <c r="C35" s="16"/>
    </row>
    <row r="36" spans="1:3" ht="12.75">
      <c r="A36" s="17" t="s">
        <v>99</v>
      </c>
      <c r="B36" s="18" t="s">
        <v>56</v>
      </c>
      <c r="C36" s="19">
        <v>6</v>
      </c>
    </row>
    <row r="37" spans="1:3" ht="12.75">
      <c r="A37" s="17" t="s">
        <v>98</v>
      </c>
      <c r="B37" s="18" t="s">
        <v>56</v>
      </c>
      <c r="C37" s="19">
        <v>1</v>
      </c>
    </row>
    <row r="38" spans="1:3" ht="12.75">
      <c r="A38" s="17" t="s">
        <v>100</v>
      </c>
      <c r="B38" s="18" t="s">
        <v>94</v>
      </c>
      <c r="C38" s="19">
        <v>2</v>
      </c>
    </row>
    <row r="39" spans="1:3" ht="12.75">
      <c r="A39" s="17" t="s">
        <v>76</v>
      </c>
      <c r="B39" s="18" t="s">
        <v>56</v>
      </c>
      <c r="C39" s="19">
        <v>12</v>
      </c>
    </row>
    <row r="40" spans="1:3" ht="12.75">
      <c r="A40" s="82" t="s">
        <v>62</v>
      </c>
      <c r="B40" s="90"/>
      <c r="C40" s="91"/>
    </row>
    <row r="41" spans="1:3" ht="12.75">
      <c r="A41" s="92" t="s">
        <v>116</v>
      </c>
      <c r="B41" s="95" t="s">
        <v>56</v>
      </c>
      <c r="C41" s="93">
        <v>3</v>
      </c>
    </row>
    <row r="42" spans="1:3" ht="12.75">
      <c r="A42" s="94" t="s">
        <v>117</v>
      </c>
      <c r="B42" s="96" t="s">
        <v>56</v>
      </c>
      <c r="C42" s="94">
        <v>14</v>
      </c>
    </row>
    <row r="43" spans="1:3" ht="12.75">
      <c r="A43" s="94" t="s">
        <v>118</v>
      </c>
      <c r="B43" s="96" t="s">
        <v>56</v>
      </c>
      <c r="C43" s="94">
        <v>16</v>
      </c>
    </row>
    <row r="44" spans="1:3" ht="12.75">
      <c r="A44" s="94" t="s">
        <v>119</v>
      </c>
      <c r="B44" s="96" t="s">
        <v>56</v>
      </c>
      <c r="C44" s="94">
        <v>5</v>
      </c>
    </row>
    <row r="45" spans="1:3" ht="12.75">
      <c r="A45" s="94" t="s">
        <v>120</v>
      </c>
      <c r="B45" s="96" t="s">
        <v>94</v>
      </c>
      <c r="C45" s="94">
        <v>13</v>
      </c>
    </row>
    <row r="46" spans="1:3" ht="12.75">
      <c r="A46" s="94" t="s">
        <v>121</v>
      </c>
      <c r="B46" s="96" t="s">
        <v>94</v>
      </c>
      <c r="C46" s="94">
        <v>32</v>
      </c>
    </row>
    <row r="47" spans="1:3" ht="12.75">
      <c r="A47" s="94" t="s">
        <v>122</v>
      </c>
      <c r="B47" s="96" t="s">
        <v>94</v>
      </c>
      <c r="C47" s="94">
        <v>8</v>
      </c>
    </row>
    <row r="48" spans="1:3" ht="12.75">
      <c r="A48" s="94" t="s">
        <v>123</v>
      </c>
      <c r="B48" s="96" t="s">
        <v>56</v>
      </c>
      <c r="C48" s="94">
        <v>14</v>
      </c>
    </row>
    <row r="49" spans="1:3" ht="12.75">
      <c r="A49" s="94" t="s">
        <v>124</v>
      </c>
      <c r="B49" s="96" t="s">
        <v>56</v>
      </c>
      <c r="C49" s="94">
        <v>16</v>
      </c>
    </row>
    <row r="50" spans="1:3" ht="12.75">
      <c r="A50" s="94" t="s">
        <v>125</v>
      </c>
      <c r="B50" s="96" t="s">
        <v>56</v>
      </c>
      <c r="C50" s="94">
        <v>5</v>
      </c>
    </row>
    <row r="51" spans="1:3" ht="12.75">
      <c r="A51" s="94" t="s">
        <v>126</v>
      </c>
      <c r="B51" s="96" t="s">
        <v>56</v>
      </c>
      <c r="C51" s="94">
        <v>49</v>
      </c>
    </row>
    <row r="52" spans="1:3" ht="12.75">
      <c r="A52" s="94" t="s">
        <v>127</v>
      </c>
      <c r="B52" s="96" t="s">
        <v>56</v>
      </c>
      <c r="C52" s="94">
        <v>16</v>
      </c>
    </row>
    <row r="53" spans="1:3" ht="12.75">
      <c r="A53" s="94" t="s">
        <v>128</v>
      </c>
      <c r="B53" s="96" t="s">
        <v>56</v>
      </c>
      <c r="C53" s="94">
        <v>5</v>
      </c>
    </row>
    <row r="54" spans="1:3" ht="12.75">
      <c r="A54" s="82" t="s">
        <v>63</v>
      </c>
      <c r="B54" s="90"/>
      <c r="C54" s="91"/>
    </row>
    <row r="55" spans="1:3" ht="12.75">
      <c r="A55" s="82" t="s">
        <v>64</v>
      </c>
      <c r="B55" s="83"/>
      <c r="C55" s="84"/>
    </row>
    <row r="56" ht="12.75" customHeight="1"/>
    <row r="57" spans="1:3" ht="12.75" customHeight="1">
      <c r="A57" s="85" t="s">
        <v>57</v>
      </c>
      <c r="B57" s="85"/>
      <c r="C57" s="85"/>
    </row>
    <row r="58" spans="1:3" ht="12.75" customHeight="1">
      <c r="A58" s="85"/>
      <c r="B58" s="85"/>
      <c r="C58" s="85"/>
    </row>
    <row r="59" spans="1:3" ht="12.75">
      <c r="A59" s="85"/>
      <c r="B59" s="85"/>
      <c r="C59" s="85"/>
    </row>
    <row r="60" spans="1:3" ht="12.75">
      <c r="A60" s="11" t="s">
        <v>53</v>
      </c>
      <c r="B60" s="12" t="s">
        <v>54</v>
      </c>
      <c r="C60" s="12" t="s">
        <v>55</v>
      </c>
    </row>
    <row r="61" spans="1:3" ht="12.75">
      <c r="A61" s="17" t="s">
        <v>69</v>
      </c>
      <c r="B61" s="18" t="s">
        <v>56</v>
      </c>
      <c r="C61" s="47">
        <v>4</v>
      </c>
    </row>
  </sheetData>
  <sheetProtection/>
  <mergeCells count="7">
    <mergeCell ref="A55:C55"/>
    <mergeCell ref="A57:C59"/>
    <mergeCell ref="A1:C3"/>
    <mergeCell ref="A6:B6"/>
    <mergeCell ref="A54:C54"/>
    <mergeCell ref="A40:C40"/>
    <mergeCell ref="A35:B3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2013-06-06T03:09:35Z</cp:lastPrinted>
  <dcterms:created xsi:type="dcterms:W3CDTF">2010-04-01T07:27:06Z</dcterms:created>
  <dcterms:modified xsi:type="dcterms:W3CDTF">2013-08-22T10:28:49Z</dcterms:modified>
  <cp:category/>
  <cp:version/>
  <cp:contentType/>
  <cp:contentStatus/>
</cp:coreProperties>
</file>