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0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работ'!$A$1:$I$28</definedName>
  </definedNames>
  <calcPr fullCalcOnLoad="1"/>
</workbook>
</file>

<file path=xl/sharedStrings.xml><?xml version="1.0" encoding="utf-8"?>
<sst xmlns="http://schemas.openxmlformats.org/spreadsheetml/2006/main" count="156" uniqueCount="138">
  <si>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</si>
  <si>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</si>
  <si>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</si>
  <si>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</si>
  <si>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</si>
  <si>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</si>
  <si>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</si>
  <si>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</si>
  <si>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</si>
  <si>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</si>
  <si>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</si>
  <si>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</si>
  <si>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</si>
  <si>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</si>
  <si>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</si>
  <si>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</si>
  <si>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</si>
  <si>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</si>
  <si>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</si>
  <si>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</si>
  <si>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</si>
  <si>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</si>
  <si>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</si>
  <si>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</si>
  <si>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</si>
  <si>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</si>
  <si>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</si>
  <si>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</si>
  <si>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</si>
  <si>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</si>
  <si>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</si>
  <si>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</si>
  <si>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</si>
  <si>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</si>
  <si>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</si>
  <si>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</si>
  <si>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</si>
  <si>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</si>
  <si>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</si>
  <si>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</si>
  <si>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</si>
  <si>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</si>
  <si>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</si>
  <si>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</si>
  <si>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</si>
  <si>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</si>
  <si>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</si>
  <si>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</si>
  <si>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</si>
  <si>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</si>
  <si>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</si>
  <si>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</si>
  <si>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</si>
  <si>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</si>
  <si>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 xml:space="preserve"> 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</si>
  <si>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</si>
  <si>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</si>
  <si>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</si>
  <si>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</si>
  <si>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</si>
  <si>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</si>
  <si>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</si>
  <si>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</si>
  <si>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</si>
  <si>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</si>
  <si>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</si>
  <si>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</si>
  <si>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</si>
  <si>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</si>
  <si>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</si>
  <si>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</si>
  <si>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</si>
  <si>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</si>
  <si>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</si>
  <si>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</si>
  <si>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</si>
  <si>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</si>
  <si>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</si>
  <si>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</si>
  <si>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</si>
  <si>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</si>
  <si>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</si>
  <si>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</si>
  <si>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</si>
  <si>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</si>
  <si>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</si>
  <si>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</si>
  <si>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</si>
  <si>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3.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</si>
  <si>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</si>
  <si>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</si>
  <si>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</si>
  <si>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</si>
  <si>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</si>
  <si>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</si>
  <si>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</si>
  <si>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</si>
  <si>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</si>
  <si>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</si>
  <si>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</si>
  <si>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</si>
  <si>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 xml:space="preserve">Отчет за 2014г. </t>
  </si>
  <si>
    <t>Санитарно-техническое обслуживание внутридомового оборудования (круглосуточно), в том числе: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</si>
  <si>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55</t>
    </r>
    <r>
      <rPr>
        <sz val="11"/>
        <rFont val="Times New Roman"/>
        <family val="1"/>
      </rPr>
      <t xml:space="preserve">
за 2014 год</t>
    </r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</si>
  <si>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</si>
  <si>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Устройство металлического ограждения выхода на кровлю</t>
  </si>
  <si>
    <t>т</t>
  </si>
  <si>
    <t>Масляная окраска ограждения выхода на кровлю</t>
  </si>
  <si>
    <t>Навеска замка на дверь выхода на кровлю</t>
  </si>
  <si>
    <t>шт</t>
  </si>
  <si>
    <t>Ремонт инвентаря для дворников и уборщиков</t>
  </si>
  <si>
    <t>Изготовление лопат для уборки снега</t>
  </si>
  <si>
    <t>2.1</t>
  </si>
  <si>
    <t>2.2</t>
  </si>
  <si>
    <t>2.3</t>
  </si>
  <si>
    <t>2.4</t>
  </si>
  <si>
    <t>2.5</t>
  </si>
  <si>
    <t>Содержание и обслуживание энергооборудования (круглосуточно)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</si>
  <si>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55, под. № 3</t>
    </r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</si>
  <si>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</si>
  <si>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</si>
  <si>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</si>
  <si>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</si>
  <si>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ч/час</t>
  </si>
  <si>
    <t>Запуск системы отопления с осмотром системы</t>
  </si>
  <si>
    <t>м3</t>
  </si>
  <si>
    <t>Регулировка и наладка системы отопления</t>
  </si>
  <si>
    <t>стояк</t>
  </si>
  <si>
    <t>Отключение стояков трубопроводов для устранения течи</t>
  </si>
  <si>
    <t>кв.</t>
  </si>
  <si>
    <t>Осмотр санитарных приборов и трубопроводов в квартирах</t>
  </si>
  <si>
    <t>4.1</t>
  </si>
  <si>
    <t>4.2</t>
  </si>
  <si>
    <t>4.3</t>
  </si>
  <si>
    <t>4.4</t>
  </si>
  <si>
    <t>4.5</t>
  </si>
  <si>
    <t>4.6</t>
  </si>
  <si>
    <t>4.7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</si>
</sst>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49" fontId="24" fillId="0" borderId="27" xfId="0" applyNumberFormat="1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left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2" fontId="24" fillId="0" borderId="25" xfId="0" applyNumberFormat="1" applyFont="1" applyBorder="1" applyAlignment="1">
      <alignment horizontal="center"/>
    </xf>
    <xf numFmtId="0" fontId="24" fillId="0" borderId="29" xfId="0" applyFont="1" applyBorder="1" applyAlignment="1">
      <alignment vertical="center" wrapText="1"/>
    </xf>
    <xf numFmtId="0" fontId="24" fillId="0" borderId="32" xfId="0" applyFont="1" applyBorder="1" applyAlignment="1">
      <alignment horizontal="center" wrapText="1"/>
    </xf>
    <xf numFmtId="0" fontId="24" fillId="0" borderId="29" xfId="0" applyFont="1" applyBorder="1" applyAlignment="1">
      <alignment wrapText="1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vertical="center" wrapText="1"/>
    </xf>
    <xf numFmtId="0" fontId="24" fillId="0" borderId="37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49" fontId="24" fillId="0" borderId="20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3" fillId="0" borderId="3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2" xfId="0" applyFont="1" applyBorder="1" applyAlignment="1">
      <alignment wrapText="1"/>
    </xf>
    <xf numFmtId="0" fontId="24" fillId="0" borderId="22" xfId="0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/>
    </xf>
    <xf numFmtId="49" fontId="23" fillId="0" borderId="24" xfId="0" applyNumberFormat="1" applyFont="1" applyBorder="1" applyAlignment="1">
      <alignment horizontal="left"/>
    </xf>
    <xf numFmtId="0" fontId="23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49" fontId="23" fillId="0" borderId="30" xfId="0" applyNumberFormat="1" applyFont="1" applyBorder="1" applyAlignment="1">
      <alignment horizontal="left"/>
    </xf>
    <xf numFmtId="0" fontId="23" fillId="0" borderId="29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1" xfId="0" applyFont="1" applyBorder="1" applyAlignment="1">
      <alignment/>
    </xf>
    <xf numFmtId="0" fontId="4" fillId="0" borderId="4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24" borderId="41" xfId="0" applyNumberFormat="1" applyFont="1" applyFill="1" applyBorder="1" applyAlignment="1">
      <alignment horizontal="center" vertical="center" wrapText="1"/>
    </xf>
    <xf numFmtId="168" fontId="4" fillId="24" borderId="43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169" fontId="2" fillId="24" borderId="43" xfId="0" applyNumberFormat="1" applyFont="1" applyFill="1" applyBorder="1" applyAlignment="1">
      <alignment horizontal="left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8.625" style="3" bestFit="1" customWidth="1"/>
    <col min="3" max="3" width="37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5.2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2.7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08" t="s">
        <v>28</v>
      </c>
      <c r="B3" s="109"/>
      <c r="C3" s="109"/>
      <c r="D3" s="109"/>
      <c r="E3" s="109"/>
      <c r="F3" s="109"/>
      <c r="G3" s="109"/>
      <c r="H3" s="109"/>
      <c r="I3" s="110"/>
    </row>
    <row r="4" spans="1:9" ht="21" customHeight="1">
      <c r="A4" s="5">
        <v>1</v>
      </c>
      <c r="B4" s="111" t="s">
        <v>23</v>
      </c>
      <c r="C4" s="112"/>
      <c r="D4" s="112"/>
      <c r="E4" s="112"/>
      <c r="F4" s="112"/>
      <c r="G4" s="113"/>
      <c r="H4" s="114">
        <v>2014</v>
      </c>
      <c r="I4" s="115"/>
    </row>
    <row r="5" spans="1:9" ht="21" customHeight="1">
      <c r="A5" s="5">
        <v>2</v>
      </c>
      <c r="B5" s="111" t="s">
        <v>20</v>
      </c>
      <c r="C5" s="112"/>
      <c r="D5" s="112"/>
      <c r="E5" s="112"/>
      <c r="F5" s="112"/>
      <c r="G5" s="113"/>
      <c r="H5" s="114">
        <v>9</v>
      </c>
      <c r="I5" s="115"/>
    </row>
    <row r="6" spans="1:9" ht="21" customHeight="1">
      <c r="A6" s="5">
        <v>3</v>
      </c>
      <c r="B6" s="111" t="s">
        <v>21</v>
      </c>
      <c r="C6" s="112"/>
      <c r="D6" s="112"/>
      <c r="E6" s="112"/>
      <c r="F6" s="112"/>
      <c r="G6" s="113"/>
      <c r="H6" s="114">
        <v>1</v>
      </c>
      <c r="I6" s="115"/>
    </row>
    <row r="7" spans="1:9" ht="21" customHeight="1">
      <c r="A7" s="5">
        <v>4</v>
      </c>
      <c r="B7" s="111" t="s">
        <v>22</v>
      </c>
      <c r="C7" s="112"/>
      <c r="D7" s="112"/>
      <c r="E7" s="112"/>
      <c r="F7" s="112"/>
      <c r="G7" s="113"/>
      <c r="H7" s="114">
        <v>45</v>
      </c>
      <c r="I7" s="115"/>
    </row>
    <row r="8" spans="1:9" ht="21" customHeight="1">
      <c r="A8" s="5">
        <v>5</v>
      </c>
      <c r="B8" s="111" t="s">
        <v>24</v>
      </c>
      <c r="C8" s="112"/>
      <c r="D8" s="112"/>
      <c r="E8" s="112"/>
      <c r="F8" s="112"/>
      <c r="G8" s="113"/>
      <c r="H8" s="123">
        <v>7560.5</v>
      </c>
      <c r="I8" s="124"/>
    </row>
    <row r="9" spans="1:9" ht="21" customHeight="1">
      <c r="A9" s="5">
        <v>6</v>
      </c>
      <c r="B9" s="111" t="s">
        <v>25</v>
      </c>
      <c r="C9" s="112"/>
      <c r="D9" s="112"/>
      <c r="E9" s="112"/>
      <c r="F9" s="112"/>
      <c r="G9" s="113"/>
      <c r="H9" s="123">
        <f>H8-H10</f>
        <v>7182.3</v>
      </c>
      <c r="I9" s="124"/>
    </row>
    <row r="10" spans="1:9" ht="19.5" customHeight="1">
      <c r="A10" s="5">
        <v>7</v>
      </c>
      <c r="B10" s="125" t="s">
        <v>26</v>
      </c>
      <c r="C10" s="125"/>
      <c r="D10" s="125"/>
      <c r="E10" s="125"/>
      <c r="F10" s="125"/>
      <c r="G10" s="125"/>
      <c r="H10" s="123">
        <v>378.2</v>
      </c>
      <c r="I10" s="124"/>
    </row>
    <row r="11" spans="1:9" ht="21" customHeight="1">
      <c r="A11" s="5">
        <v>8</v>
      </c>
      <c r="B11" s="125" t="s">
        <v>27</v>
      </c>
      <c r="C11" s="125"/>
      <c r="D11" s="125"/>
      <c r="E11" s="125"/>
      <c r="F11" s="125"/>
      <c r="G11" s="125"/>
      <c r="H11" s="123" t="s">
        <v>54</v>
      </c>
      <c r="I11" s="124"/>
    </row>
    <row r="12" spans="1:9" ht="14.2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ht="21" customHeight="1">
      <c r="A13" s="108" t="s">
        <v>29</v>
      </c>
      <c r="B13" s="109"/>
      <c r="C13" s="109"/>
      <c r="D13" s="109"/>
      <c r="E13" s="109"/>
      <c r="F13" s="109"/>
      <c r="G13" s="109"/>
      <c r="H13" s="109"/>
      <c r="I13" s="110"/>
    </row>
    <row r="14" spans="1:9" ht="21" customHeight="1">
      <c r="A14" s="129" t="s">
        <v>52</v>
      </c>
      <c r="B14" s="104"/>
      <c r="C14" s="104"/>
      <c r="D14" s="104"/>
      <c r="E14" s="104"/>
      <c r="F14" s="104"/>
      <c r="G14" s="104"/>
      <c r="H14" s="104"/>
      <c r="I14" s="105"/>
    </row>
    <row r="15" spans="1:9" ht="12.75" customHeight="1">
      <c r="A15" s="106" t="s">
        <v>3</v>
      </c>
      <c r="B15" s="106" t="s">
        <v>31</v>
      </c>
      <c r="C15" s="131" t="s">
        <v>0</v>
      </c>
      <c r="D15" s="132"/>
      <c r="E15" s="132"/>
      <c r="F15" s="133"/>
      <c r="G15" s="131" t="s">
        <v>2</v>
      </c>
      <c r="H15" s="133"/>
      <c r="I15" s="106" t="s">
        <v>32</v>
      </c>
    </row>
    <row r="16" spans="1:9" ht="84" customHeight="1">
      <c r="A16" s="130"/>
      <c r="B16" s="13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0</v>
      </c>
      <c r="C19" s="11" t="s">
        <v>4</v>
      </c>
      <c r="D19" s="12">
        <v>17.388</v>
      </c>
      <c r="E19" s="29">
        <f>D19-(B19-I19)</f>
        <v>14.797</v>
      </c>
      <c r="F19" s="12"/>
      <c r="G19" s="14" t="s">
        <v>47</v>
      </c>
      <c r="H19" s="29">
        <f>E19</f>
        <v>14.797</v>
      </c>
      <c r="I19" s="12">
        <v>-2.591</v>
      </c>
    </row>
    <row r="20" spans="1:9" ht="15" customHeight="1">
      <c r="A20" s="134" t="s">
        <v>12</v>
      </c>
      <c r="B20" s="116">
        <v>0</v>
      </c>
      <c r="C20" s="136" t="s">
        <v>49</v>
      </c>
      <c r="D20" s="119">
        <v>361.4</v>
      </c>
      <c r="E20" s="119">
        <v>307</v>
      </c>
      <c r="F20" s="116"/>
      <c r="G20" s="121" t="s">
        <v>104</v>
      </c>
      <c r="H20" s="116">
        <v>378.5</v>
      </c>
      <c r="I20" s="116">
        <f>B20-D20+E20+E20-H20</f>
        <v>-125.89999999999998</v>
      </c>
    </row>
    <row r="21" spans="1:9" ht="94.5" customHeight="1">
      <c r="A21" s="135"/>
      <c r="B21" s="117"/>
      <c r="C21" s="137"/>
      <c r="D21" s="120"/>
      <c r="E21" s="120"/>
      <c r="F21" s="117"/>
      <c r="G21" s="122"/>
      <c r="H21" s="117"/>
      <c r="I21" s="118"/>
    </row>
    <row r="22" spans="1:9" ht="18.75" customHeight="1">
      <c r="A22" s="13" t="s">
        <v>55</v>
      </c>
      <c r="B22" s="19">
        <v>0</v>
      </c>
      <c r="C22" s="20" t="s">
        <v>36</v>
      </c>
      <c r="D22" s="19">
        <v>5.409</v>
      </c>
      <c r="E22" s="29">
        <f>D22-(B22-I22)</f>
        <v>4.608</v>
      </c>
      <c r="F22" s="19"/>
      <c r="G22" s="21" t="s">
        <v>46</v>
      </c>
      <c r="H22" s="29">
        <f>E22</f>
        <v>4.608</v>
      </c>
      <c r="I22" s="19">
        <v>-0.801</v>
      </c>
    </row>
    <row r="23" spans="1:9" ht="18.75" customHeight="1">
      <c r="A23" s="15"/>
      <c r="B23" s="16">
        <v>0</v>
      </c>
      <c r="C23" s="17" t="s">
        <v>6</v>
      </c>
      <c r="D23" s="16">
        <f>SUM(D19:D22)</f>
        <v>384.19699999999995</v>
      </c>
      <c r="E23" s="16">
        <f>SUM(E19:E22)</f>
        <v>326.40500000000003</v>
      </c>
      <c r="F23" s="16"/>
      <c r="G23" s="18"/>
      <c r="H23" s="16">
        <f>SUM(H19:H22)</f>
        <v>397.90500000000003</v>
      </c>
      <c r="I23" s="16">
        <f>SUM(I19:I22)</f>
        <v>-129.29199999999997</v>
      </c>
    </row>
    <row r="24" spans="1:9" ht="17.25" customHeight="1">
      <c r="A24" s="15">
        <v>2</v>
      </c>
      <c r="B24" s="16"/>
      <c r="C24" s="17" t="s">
        <v>7</v>
      </c>
      <c r="D24" s="16">
        <v>0</v>
      </c>
      <c r="E24" s="16"/>
      <c r="F24" s="16"/>
      <c r="G24" s="18"/>
      <c r="H24" s="16"/>
      <c r="I24" s="16"/>
    </row>
    <row r="25" spans="1:9" ht="21.75" customHeight="1">
      <c r="A25" s="13" t="s">
        <v>14</v>
      </c>
      <c r="B25" s="29">
        <v>0</v>
      </c>
      <c r="C25" s="20" t="s">
        <v>9</v>
      </c>
      <c r="D25" s="19">
        <v>383.954</v>
      </c>
      <c r="E25" s="29">
        <f aca="true" t="shared" si="0" ref="E25:E30">D25-(B25-I25)</f>
        <v>327.13300000000004</v>
      </c>
      <c r="F25" s="19"/>
      <c r="G25" s="21" t="s">
        <v>42</v>
      </c>
      <c r="H25" s="29">
        <f aca="true" t="shared" si="1" ref="H25:H31">E25</f>
        <v>327.13300000000004</v>
      </c>
      <c r="I25" s="19">
        <v>-56.821</v>
      </c>
    </row>
    <row r="26" spans="1:9" ht="27" customHeight="1">
      <c r="A26" s="22" t="s">
        <v>15</v>
      </c>
      <c r="B26" s="29">
        <v>0</v>
      </c>
      <c r="C26" s="20" t="s">
        <v>10</v>
      </c>
      <c r="D26" s="19">
        <v>66.058</v>
      </c>
      <c r="E26" s="29">
        <f t="shared" si="0"/>
        <v>61.78200000000001</v>
      </c>
      <c r="F26" s="19"/>
      <c r="G26" s="21" t="s">
        <v>43</v>
      </c>
      <c r="H26" s="29">
        <f t="shared" si="1"/>
        <v>61.78200000000001</v>
      </c>
      <c r="I26" s="19">
        <v>-4.276</v>
      </c>
    </row>
    <row r="27" spans="1:9" ht="27" customHeight="1">
      <c r="A27" s="22" t="s">
        <v>16</v>
      </c>
      <c r="B27" s="29">
        <v>0</v>
      </c>
      <c r="C27" s="20" t="s">
        <v>59</v>
      </c>
      <c r="D27" s="19">
        <v>-1.835</v>
      </c>
      <c r="E27" s="29">
        <f t="shared" si="0"/>
        <v>1.1280000000000001</v>
      </c>
      <c r="F27" s="19"/>
      <c r="G27" s="21" t="s">
        <v>60</v>
      </c>
      <c r="H27" s="29">
        <f t="shared" si="1"/>
        <v>1.1280000000000001</v>
      </c>
      <c r="I27" s="19">
        <v>2.963</v>
      </c>
    </row>
    <row r="28" spans="1:9" ht="27" customHeight="1">
      <c r="A28" s="13" t="s">
        <v>17</v>
      </c>
      <c r="B28" s="29">
        <v>0</v>
      </c>
      <c r="C28" s="20" t="s">
        <v>30</v>
      </c>
      <c r="D28" s="19">
        <v>32.21</v>
      </c>
      <c r="E28" s="29">
        <f t="shared" si="0"/>
        <v>28.11</v>
      </c>
      <c r="F28" s="19"/>
      <c r="G28" s="21" t="s">
        <v>44</v>
      </c>
      <c r="H28" s="29">
        <f t="shared" si="1"/>
        <v>28.11</v>
      </c>
      <c r="I28" s="19">
        <v>-4.1</v>
      </c>
    </row>
    <row r="29" spans="1:9" ht="27" customHeight="1">
      <c r="A29" s="13" t="s">
        <v>56</v>
      </c>
      <c r="B29" s="29">
        <v>0</v>
      </c>
      <c r="C29" s="20" t="s">
        <v>61</v>
      </c>
      <c r="D29" s="19">
        <v>-1.805</v>
      </c>
      <c r="E29" s="29">
        <f t="shared" si="0"/>
        <v>0.276</v>
      </c>
      <c r="F29" s="19"/>
      <c r="G29" s="21" t="s">
        <v>62</v>
      </c>
      <c r="H29" s="29">
        <f t="shared" si="1"/>
        <v>0.276</v>
      </c>
      <c r="I29" s="19">
        <v>2.081</v>
      </c>
    </row>
    <row r="30" spans="1:9" ht="27" customHeight="1">
      <c r="A30" s="13" t="s">
        <v>57</v>
      </c>
      <c r="B30" s="29">
        <v>0</v>
      </c>
      <c r="C30" s="20" t="s">
        <v>8</v>
      </c>
      <c r="D30" s="19">
        <v>23.447</v>
      </c>
      <c r="E30" s="29">
        <f t="shared" si="0"/>
        <v>20.927</v>
      </c>
      <c r="F30" s="19"/>
      <c r="G30" s="21" t="s">
        <v>45</v>
      </c>
      <c r="H30" s="29">
        <f t="shared" si="1"/>
        <v>20.927</v>
      </c>
      <c r="I30" s="19">
        <v>-2.52</v>
      </c>
    </row>
    <row r="31" spans="1:9" ht="27" customHeight="1">
      <c r="A31" s="13" t="s">
        <v>58</v>
      </c>
      <c r="B31" s="19">
        <v>0</v>
      </c>
      <c r="C31" s="20" t="s">
        <v>63</v>
      </c>
      <c r="D31" s="19">
        <v>11.692</v>
      </c>
      <c r="E31" s="29">
        <f>D31-(B31-I31)</f>
        <v>8.759</v>
      </c>
      <c r="F31" s="19"/>
      <c r="G31" s="21" t="s">
        <v>64</v>
      </c>
      <c r="H31" s="29">
        <f t="shared" si="1"/>
        <v>8.759</v>
      </c>
      <c r="I31" s="19">
        <v>-2.933</v>
      </c>
    </row>
    <row r="32" spans="1:9" ht="21" customHeight="1">
      <c r="A32" s="15"/>
      <c r="B32" s="16">
        <v>0</v>
      </c>
      <c r="C32" s="17" t="s">
        <v>13</v>
      </c>
      <c r="D32" s="16">
        <f>SUM(D25:D31)</f>
        <v>513.721</v>
      </c>
      <c r="E32" s="16">
        <f>SUM(E25:E31)</f>
        <v>448.1150000000001</v>
      </c>
      <c r="F32" s="16"/>
      <c r="G32" s="23"/>
      <c r="H32" s="16">
        <f>SUM(H25:H31)</f>
        <v>448.1150000000001</v>
      </c>
      <c r="I32" s="16">
        <f>SUM(I25:I31)</f>
        <v>-65.606</v>
      </c>
    </row>
    <row r="33" spans="1:9" ht="25.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7"/>
      <c r="I33" s="19"/>
    </row>
    <row r="34" spans="1:9" ht="30">
      <c r="A34" s="13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6.25" customHeight="1">
      <c r="A35" s="13" t="s">
        <v>51</v>
      </c>
      <c r="B35" s="19">
        <v>0</v>
      </c>
      <c r="C35" s="20" t="s">
        <v>39</v>
      </c>
      <c r="D35" s="19">
        <v>0</v>
      </c>
      <c r="E35" s="29">
        <v>0</v>
      </c>
      <c r="F35" s="19"/>
      <c r="G35" s="25"/>
      <c r="H35" s="29">
        <f>E35</f>
        <v>0</v>
      </c>
      <c r="I35" s="19">
        <v>0</v>
      </c>
    </row>
    <row r="36" spans="1:9" s="10" customFormat="1" ht="21" customHeight="1">
      <c r="A36" s="15"/>
      <c r="B36" s="16">
        <v>0</v>
      </c>
      <c r="C36" s="17" t="s">
        <v>40</v>
      </c>
      <c r="D36" s="16">
        <v>0</v>
      </c>
      <c r="E36" s="16">
        <v>0</v>
      </c>
      <c r="F36" s="16"/>
      <c r="G36" s="23"/>
      <c r="H36" s="16">
        <f>SUM(H34:H35)</f>
        <v>0</v>
      </c>
      <c r="I36" s="16">
        <v>0</v>
      </c>
    </row>
    <row r="37" spans="1:9" ht="21.75" customHeight="1">
      <c r="A37" s="26"/>
      <c r="B37" s="16">
        <v>0</v>
      </c>
      <c r="C37" s="17" t="s">
        <v>19</v>
      </c>
      <c r="D37" s="16">
        <f>SUM(D23,D32,D36)</f>
        <v>897.9179999999999</v>
      </c>
      <c r="E37" s="16">
        <f>SUM(E23,E32,E36)</f>
        <v>774.5200000000002</v>
      </c>
      <c r="F37" s="16"/>
      <c r="G37" s="23"/>
      <c r="H37" s="16">
        <f>SUM(H23,H32,H36)</f>
        <v>846.0200000000002</v>
      </c>
      <c r="I37" s="16">
        <f>SUM(I23,I32,I36)</f>
        <v>-194.89799999999997</v>
      </c>
    </row>
    <row r="38" spans="1:9" ht="39.75" customHeight="1">
      <c r="A38" s="26"/>
      <c r="B38" s="16"/>
      <c r="C38" s="17" t="s">
        <v>41</v>
      </c>
      <c r="D38" s="126">
        <f>E37+F37-D37</f>
        <v>-123.39799999999968</v>
      </c>
      <c r="E38" s="127"/>
      <c r="F38" s="128"/>
      <c r="G38" s="23"/>
      <c r="H38" s="28"/>
      <c r="I38" s="16"/>
    </row>
    <row r="39" spans="1:9" ht="24.75" customHeight="1">
      <c r="A39" s="56">
        <v>4</v>
      </c>
      <c r="B39" s="57">
        <v>0</v>
      </c>
      <c r="C39" s="58" t="s">
        <v>18</v>
      </c>
      <c r="D39" s="57">
        <v>22.7</v>
      </c>
      <c r="E39" s="57">
        <v>20</v>
      </c>
      <c r="F39" s="57"/>
      <c r="G39" s="59" t="s">
        <v>54</v>
      </c>
      <c r="H39" s="57">
        <v>0</v>
      </c>
      <c r="I39" s="57">
        <f>B39+E39-H39</f>
        <v>20</v>
      </c>
    </row>
  </sheetData>
  <sheetProtection/>
  <mergeCells count="36">
    <mergeCell ref="D38:F38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H20:H21"/>
    <mergeCell ref="I20:I21"/>
    <mergeCell ref="D20:D21"/>
    <mergeCell ref="E20:E21"/>
    <mergeCell ref="F20:F21"/>
    <mergeCell ref="G20:G21"/>
    <mergeCell ref="A1:I1"/>
    <mergeCell ref="A3:I3"/>
    <mergeCell ref="B4:G4"/>
    <mergeCell ref="H4:I4"/>
  </mergeCells>
  <printOptions horizontalCentered="1"/>
  <pageMargins left="0.1968503937007874" right="0.1968503937007874" top="0.11811023622047245" bottom="0.11811023622047245" header="0.1968503937007874" footer="0.3937007874015748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27"/>
  <sheetViews>
    <sheetView view="pageBreakPreview" zoomScaleSheetLayoutView="100" zoomScalePageLayoutView="0" workbookViewId="0" topLeftCell="A13">
      <selection activeCell="F19" sqref="F19"/>
    </sheetView>
  </sheetViews>
  <sheetFormatPr defaultColWidth="9.00390625" defaultRowHeight="12.75"/>
  <cols>
    <col min="1" max="1" width="0.74609375" style="0" customWidth="1"/>
    <col min="2" max="2" width="4.25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38" t="s">
        <v>101</v>
      </c>
      <c r="C1" s="138"/>
      <c r="D1" s="138"/>
      <c r="E1" s="138"/>
      <c r="F1" s="138"/>
      <c r="G1" s="138"/>
      <c r="H1" s="138"/>
    </row>
    <row r="2" spans="2:8" ht="12.75" customHeight="1">
      <c r="B2" s="138" t="s">
        <v>65</v>
      </c>
      <c r="C2" s="138"/>
      <c r="D2" s="138"/>
      <c r="E2" s="138"/>
      <c r="F2" s="138"/>
      <c r="G2" s="138"/>
      <c r="H2" s="138"/>
    </row>
    <row r="3" spans="2:8" ht="12.75" customHeight="1" thickBot="1">
      <c r="B3" s="138" t="s">
        <v>118</v>
      </c>
      <c r="C3" s="138"/>
      <c r="D3" s="138"/>
      <c r="E3" s="138"/>
      <c r="F3" s="138"/>
      <c r="G3" s="138"/>
      <c r="H3" s="138"/>
    </row>
    <row r="4" spans="2:8" ht="12.75" customHeight="1">
      <c r="B4" s="33" t="s">
        <v>66</v>
      </c>
      <c r="C4" s="34" t="s">
        <v>67</v>
      </c>
      <c r="D4" s="34" t="s">
        <v>68</v>
      </c>
      <c r="E4" s="35" t="s">
        <v>69</v>
      </c>
      <c r="F4" s="36" t="s">
        <v>70</v>
      </c>
      <c r="G4" s="37" t="s">
        <v>69</v>
      </c>
      <c r="H4" s="38" t="s">
        <v>71</v>
      </c>
    </row>
    <row r="5" spans="2:8" ht="12.75" customHeight="1" thickBot="1">
      <c r="B5" s="39" t="s">
        <v>72</v>
      </c>
      <c r="C5" s="40" t="s">
        <v>73</v>
      </c>
      <c r="D5" s="40" t="s">
        <v>74</v>
      </c>
      <c r="E5" s="41" t="s">
        <v>75</v>
      </c>
      <c r="F5" s="42" t="s">
        <v>76</v>
      </c>
      <c r="G5" s="43" t="s">
        <v>77</v>
      </c>
      <c r="H5" s="44" t="s">
        <v>78</v>
      </c>
    </row>
    <row r="6" spans="2:8" ht="12.75" customHeight="1">
      <c r="B6" s="45" t="s">
        <v>79</v>
      </c>
      <c r="C6" s="46" t="s">
        <v>80</v>
      </c>
      <c r="D6" s="47"/>
      <c r="E6" s="47"/>
      <c r="F6" s="47"/>
      <c r="G6" s="47"/>
      <c r="H6" s="48"/>
    </row>
    <row r="7" spans="2:8" ht="24" customHeight="1">
      <c r="B7" s="52" t="s">
        <v>81</v>
      </c>
      <c r="C7" s="51" t="s">
        <v>82</v>
      </c>
      <c r="D7" s="31" t="s">
        <v>53</v>
      </c>
      <c r="E7" s="32">
        <v>378.2</v>
      </c>
      <c r="F7" s="49" t="s">
        <v>83</v>
      </c>
      <c r="G7" s="32">
        <v>378.2</v>
      </c>
      <c r="H7" s="53"/>
    </row>
    <row r="8" spans="2:8" ht="24" customHeight="1" thickBot="1">
      <c r="B8" s="61" t="s">
        <v>84</v>
      </c>
      <c r="C8" s="62" t="s">
        <v>85</v>
      </c>
      <c r="D8" s="54" t="s">
        <v>53</v>
      </c>
      <c r="E8" s="55">
        <v>321</v>
      </c>
      <c r="F8" s="63" t="s">
        <v>83</v>
      </c>
      <c r="G8" s="55">
        <v>321</v>
      </c>
      <c r="H8" s="64"/>
    </row>
    <row r="9" spans="2:8" ht="12.75" customHeight="1">
      <c r="B9" s="45" t="s">
        <v>86</v>
      </c>
      <c r="C9" s="46" t="s">
        <v>87</v>
      </c>
      <c r="D9" s="47"/>
      <c r="E9" s="65"/>
      <c r="F9" s="47"/>
      <c r="G9" s="65"/>
      <c r="H9" s="48"/>
    </row>
    <row r="10" spans="2:8" ht="12.75" customHeight="1">
      <c r="B10" s="52" t="s">
        <v>112</v>
      </c>
      <c r="C10" s="30" t="s">
        <v>108</v>
      </c>
      <c r="D10" s="31" t="s">
        <v>109</v>
      </c>
      <c r="E10" s="32"/>
      <c r="F10" s="50"/>
      <c r="G10" s="32">
        <v>1</v>
      </c>
      <c r="H10" s="53"/>
    </row>
    <row r="11" spans="2:8" ht="12.75" customHeight="1">
      <c r="B11" s="52" t="s">
        <v>113</v>
      </c>
      <c r="C11" s="30" t="s">
        <v>105</v>
      </c>
      <c r="D11" s="31" t="s">
        <v>106</v>
      </c>
      <c r="E11" s="32"/>
      <c r="F11" s="50"/>
      <c r="G11" s="32">
        <v>0.085</v>
      </c>
      <c r="H11" s="53"/>
    </row>
    <row r="12" spans="2:8" ht="12.75" customHeight="1">
      <c r="B12" s="52" t="s">
        <v>114</v>
      </c>
      <c r="C12" s="30" t="s">
        <v>107</v>
      </c>
      <c r="D12" s="31" t="s">
        <v>53</v>
      </c>
      <c r="E12" s="32"/>
      <c r="F12" s="50"/>
      <c r="G12" s="32">
        <v>7.7</v>
      </c>
      <c r="H12" s="53"/>
    </row>
    <row r="13" spans="2:8" ht="12.75" customHeight="1">
      <c r="B13" s="52" t="s">
        <v>115</v>
      </c>
      <c r="C13" s="30" t="s">
        <v>110</v>
      </c>
      <c r="D13" s="60" t="s">
        <v>109</v>
      </c>
      <c r="E13" s="32"/>
      <c r="F13" s="50"/>
      <c r="G13" s="32">
        <v>2</v>
      </c>
      <c r="H13" s="53"/>
    </row>
    <row r="14" spans="2:8" ht="12.75" customHeight="1" thickBot="1">
      <c r="B14" s="61" t="s">
        <v>116</v>
      </c>
      <c r="C14" s="66" t="s">
        <v>111</v>
      </c>
      <c r="D14" s="67" t="s">
        <v>109</v>
      </c>
      <c r="E14" s="55"/>
      <c r="F14" s="68"/>
      <c r="G14" s="55">
        <v>2</v>
      </c>
      <c r="H14" s="64"/>
    </row>
    <row r="15" spans="2:8" ht="24" customHeight="1" thickBot="1">
      <c r="B15" s="82" t="s">
        <v>88</v>
      </c>
      <c r="C15" s="83" t="s">
        <v>117</v>
      </c>
      <c r="D15" s="84" t="s">
        <v>89</v>
      </c>
      <c r="E15" s="85">
        <v>1</v>
      </c>
      <c r="F15" s="86" t="s">
        <v>83</v>
      </c>
      <c r="G15" s="85">
        <v>1</v>
      </c>
      <c r="H15" s="87"/>
    </row>
    <row r="16" spans="2:8" ht="24" customHeight="1">
      <c r="B16" s="94" t="s">
        <v>90</v>
      </c>
      <c r="C16" s="95" t="s">
        <v>102</v>
      </c>
      <c r="D16" s="96" t="s">
        <v>89</v>
      </c>
      <c r="E16" s="65">
        <v>1</v>
      </c>
      <c r="F16" s="97" t="s">
        <v>83</v>
      </c>
      <c r="G16" s="65">
        <v>1</v>
      </c>
      <c r="H16" s="98"/>
    </row>
    <row r="17" spans="2:8" ht="24">
      <c r="B17" s="52" t="s">
        <v>131</v>
      </c>
      <c r="C17" s="50" t="s">
        <v>119</v>
      </c>
      <c r="D17" s="31" t="s">
        <v>53</v>
      </c>
      <c r="E17" s="32"/>
      <c r="F17" s="88"/>
      <c r="G17" s="32">
        <v>360</v>
      </c>
      <c r="H17" s="99"/>
    </row>
    <row r="18" spans="2:8" ht="12.75">
      <c r="B18" s="52" t="s">
        <v>132</v>
      </c>
      <c r="C18" s="88" t="s">
        <v>120</v>
      </c>
      <c r="D18" s="31" t="s">
        <v>121</v>
      </c>
      <c r="E18" s="32"/>
      <c r="F18" s="88"/>
      <c r="G18" s="32">
        <v>185</v>
      </c>
      <c r="H18" s="99"/>
    </row>
    <row r="19" spans="2:8" ht="12.75">
      <c r="B19" s="52" t="s">
        <v>133</v>
      </c>
      <c r="C19" s="88" t="s">
        <v>122</v>
      </c>
      <c r="D19" s="31" t="s">
        <v>121</v>
      </c>
      <c r="E19" s="32"/>
      <c r="F19" s="88"/>
      <c r="G19" s="32">
        <v>185</v>
      </c>
      <c r="H19" s="99"/>
    </row>
    <row r="20" spans="2:8" ht="12.75">
      <c r="B20" s="52" t="s">
        <v>134</v>
      </c>
      <c r="C20" s="88" t="s">
        <v>124</v>
      </c>
      <c r="D20" s="31" t="s">
        <v>125</v>
      </c>
      <c r="E20" s="32"/>
      <c r="F20" s="88"/>
      <c r="G20" s="32">
        <v>396</v>
      </c>
      <c r="H20" s="99"/>
    </row>
    <row r="21" spans="2:8" ht="12.75">
      <c r="B21" s="52" t="s">
        <v>135</v>
      </c>
      <c r="C21" s="88" t="s">
        <v>126</v>
      </c>
      <c r="D21" s="31" t="s">
        <v>123</v>
      </c>
      <c r="E21" s="32"/>
      <c r="F21" s="88"/>
      <c r="G21" s="32">
        <v>4</v>
      </c>
      <c r="H21" s="99"/>
    </row>
    <row r="22" spans="2:8" ht="12.75">
      <c r="B22" s="52" t="s">
        <v>136</v>
      </c>
      <c r="C22" s="88" t="s">
        <v>128</v>
      </c>
      <c r="D22" s="31" t="s">
        <v>127</v>
      </c>
      <c r="E22" s="32"/>
      <c r="F22" s="88"/>
      <c r="G22" s="32">
        <v>2</v>
      </c>
      <c r="H22" s="99"/>
    </row>
    <row r="23" spans="2:8" ht="12.75">
      <c r="B23" s="52" t="s">
        <v>137</v>
      </c>
      <c r="C23" s="88" t="s">
        <v>130</v>
      </c>
      <c r="D23" s="31" t="s">
        <v>129</v>
      </c>
      <c r="E23" s="32"/>
      <c r="F23" s="88"/>
      <c r="G23" s="32">
        <v>4</v>
      </c>
      <c r="H23" s="99"/>
    </row>
    <row r="24" spans="2:8" ht="13.5" thickBot="1">
      <c r="B24" s="100" t="s">
        <v>91</v>
      </c>
      <c r="C24" s="101" t="s">
        <v>92</v>
      </c>
      <c r="D24" s="54" t="s">
        <v>93</v>
      </c>
      <c r="E24" s="55">
        <v>1</v>
      </c>
      <c r="F24" s="102" t="s">
        <v>83</v>
      </c>
      <c r="G24" s="55">
        <v>1</v>
      </c>
      <c r="H24" s="103"/>
    </row>
    <row r="25" spans="2:8" ht="24.75" thickBot="1">
      <c r="B25" s="81" t="s">
        <v>94</v>
      </c>
      <c r="C25" s="89" t="s">
        <v>95</v>
      </c>
      <c r="D25" s="90" t="s">
        <v>93</v>
      </c>
      <c r="E25" s="91">
        <v>1</v>
      </c>
      <c r="F25" s="92" t="s">
        <v>83</v>
      </c>
      <c r="G25" s="91">
        <v>1</v>
      </c>
      <c r="H25" s="93"/>
    </row>
    <row r="26" spans="2:8" ht="13.5" thickBot="1">
      <c r="B26" s="75" t="s">
        <v>96</v>
      </c>
      <c r="C26" s="76" t="s">
        <v>97</v>
      </c>
      <c r="D26" s="77"/>
      <c r="E26" s="78"/>
      <c r="F26" s="79" t="s">
        <v>83</v>
      </c>
      <c r="G26" s="78"/>
      <c r="H26" s="80"/>
    </row>
    <row r="27" spans="2:8" ht="13.5" thickBot="1">
      <c r="B27" s="69" t="s">
        <v>98</v>
      </c>
      <c r="C27" s="70" t="s">
        <v>99</v>
      </c>
      <c r="D27" s="71" t="s">
        <v>53</v>
      </c>
      <c r="E27" s="72">
        <f>E7</f>
        <v>378.2</v>
      </c>
      <c r="F27" s="73" t="s">
        <v>100</v>
      </c>
      <c r="G27" s="72">
        <f>E27</f>
        <v>378.2</v>
      </c>
      <c r="H27" s="74"/>
    </row>
    <row r="28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2013-09-11T04:06:48Z</cp:lastPrinted>
  <dcterms:created xsi:type="dcterms:W3CDTF">2010-04-01T07:27:06Z</dcterms:created>
  <dcterms:modified xsi:type="dcterms:W3CDTF">2015-03-27T07:26:24Z</dcterms:modified>
  <cp:category/>
  <cp:version/>
  <cp:contentType/>
  <cp:contentStatus/>
</cp:coreProperties>
</file>