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36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работ'!$A$1:$I$104</definedName>
  </definedNames>
  <calcPr fullCalcOnLoad="1"/>
</workbook>
</file>

<file path=xl/sharedStrings.xml><?xml version="1.0" encoding="utf-8"?>
<sst xmlns="http://schemas.openxmlformats.org/spreadsheetml/2006/main" count="407" uniqueCount="300">
  <si>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</si>
  <si>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</si>
  <si>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</si>
  <si>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</si>
  <si>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</si>
  <si>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</si>
  <si>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</si>
  <si>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</si>
  <si>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</si>
  <si>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</si>
  <si>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</si>
  <si>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</si>
  <si>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</si>
  <si>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</si>
  <si>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</si>
  <si>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</si>
  <si>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</si>
  <si>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</si>
  <si>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</si>
  <si>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</si>
  <si>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</si>
  <si>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</si>
  <si>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</si>
  <si>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</si>
  <si>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</si>
  <si>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</si>
  <si>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</si>
  <si>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</si>
  <si>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</si>
  <si>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</si>
  <si>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</si>
  <si>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</si>
  <si>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</si>
  <si>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</si>
  <si>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</si>
  <si>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</si>
  <si>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</si>
  <si>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</si>
  <si>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</si>
  <si>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</si>
  <si>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</si>
  <si>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</si>
  <si>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</si>
  <si>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</si>
  <si>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</si>
  <si>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</si>
  <si>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</si>
  <si>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</si>
  <si>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</si>
  <si>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</si>
  <si>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</si>
  <si>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</si>
  <si>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</si>
  <si>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</si>
  <si>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</si>
  <si>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</si>
  <si>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</si>
  <si>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</si>
  <si>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</si>
  <si>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</si>
  <si>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</si>
  <si>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</si>
  <si>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</si>
  <si>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</si>
  <si>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</si>
  <si>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</si>
  <si>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</si>
  <si>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</si>
  <si>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</si>
  <si>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</si>
  <si>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</si>
  <si>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</si>
  <si>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</si>
  <si>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</si>
  <si>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</si>
  <si>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</si>
  <si>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</si>
  <si>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</si>
  <si>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</si>
  <si>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</si>
  <si>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</si>
  <si>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</si>
  <si>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</si>
  <si>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</si>
  <si>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</si>
  <si>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</si>
  <si>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</si>
  <si>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</si>
  <si>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</si>
  <si>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</si>
  <si>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</si>
  <si>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</si>
  <si>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</si>
  <si>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</si>
  <si>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</si>
  <si>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</si>
  <si>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</si>
  <si>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</si>
  <si>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</si>
  <si>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</si>
  <si>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2.9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</si>
  <si>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</si>
  <si>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</si>
  <si>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</si>
  <si>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</si>
  <si>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</si>
  <si>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</si>
  <si>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</si>
  <si>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</si>
  <si>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</si>
  <si>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</si>
  <si>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</si>
  <si>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</si>
  <si>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>2.17</t>
  </si>
  <si>
    <t>2.18</t>
  </si>
  <si>
    <t xml:space="preserve">Утепление подвальных продухов на зимний период </t>
  </si>
  <si>
    <t>2.19</t>
  </si>
  <si>
    <t>2.20</t>
  </si>
  <si>
    <t>Разгерметизация подвальных продухов на летний период</t>
  </si>
  <si>
    <t>2.21</t>
  </si>
  <si>
    <t>2.22</t>
  </si>
  <si>
    <t>ч/час</t>
  </si>
  <si>
    <t>2.23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</si>
  <si>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</si>
  <si>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</si>
  <si>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</si>
  <si>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</si>
  <si>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</si>
  <si>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</si>
  <si>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</si>
  <si>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</si>
  <si>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</si>
  <si>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</si>
  <si>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</si>
  <si>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</si>
  <si>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Утепление чердачного помещения минераловатными плитами</t>
  </si>
  <si>
    <t>Ремонт подъездных козырьков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</si>
  <si>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</si>
  <si>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</si>
  <si>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</si>
  <si>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кровли от снега и наледи (по мере необходимости)</t>
  </si>
  <si>
    <t>Ремонт подъезда № 1</t>
  </si>
  <si>
    <t>январь</t>
  </si>
  <si>
    <t>Смена навесных замков (по мере необходимости)</t>
  </si>
  <si>
    <t>Ремонт отмостки бетонированием</t>
  </si>
  <si>
    <t>Ремонт придомового и детского оборудования (по мере необходимости)</t>
  </si>
  <si>
    <t>май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</si>
  <si>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</si>
  <si>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</si>
  <si>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</si>
  <si>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</si>
  <si>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Очистка водоотводящих труб от наледи ( 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</si>
  <si>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</si>
  <si>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</si>
  <si>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</si>
  <si>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</si>
  <si>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</si>
  <si>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электроламп в местах общего пользования</t>
  </si>
  <si>
    <t>Ремонт инструмента и инвентаря для уборки дома</t>
  </si>
  <si>
    <t>Смена оконных створок с установкой приборов</t>
  </si>
  <si>
    <t>Окраска оконных рам по новой поверхности по дереву</t>
  </si>
  <si>
    <t>Замена выключателя</t>
  </si>
  <si>
    <t>Пароизоляция труб ливневой канализации на чердаке</t>
  </si>
  <si>
    <t xml:space="preserve">м </t>
  </si>
  <si>
    <t>Замена предохранителя</t>
  </si>
  <si>
    <t>Установка знака безопасности в РП</t>
  </si>
  <si>
    <t>Изготовление дерев. блоков продухов подвала с остеклением</t>
  </si>
  <si>
    <t>Установка деревянных блоков в проемы для продухов</t>
  </si>
  <si>
    <t>Окраска дерев. блоков для продухов по новой поверхности</t>
  </si>
  <si>
    <t>Капитальный ремонт общего имущества МКД</t>
  </si>
  <si>
    <t>Наименование работ</t>
  </si>
  <si>
    <t>1</t>
  </si>
  <si>
    <t>Ремонт тамбура подъезда № 1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</si>
  <si>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</si>
  <si>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</si>
  <si>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</si>
  <si>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</si>
  <si>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</si>
  <si>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</si>
  <si>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</si>
  <si>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</si>
  <si>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</si>
  <si>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</si>
  <si>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</si>
  <si>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Ремонт бетонной кровли наплавляемыми материалами в 1 слой</t>
  </si>
  <si>
    <t>Масляная окраска оконных створок со стороны фасада</t>
  </si>
  <si>
    <t>Окраска красками ПВА цоколя и входных узлов</t>
  </si>
  <si>
    <t>Ремонт панельных стыков фасада</t>
  </si>
  <si>
    <t>м</t>
  </si>
  <si>
    <t>Изготовление и установка металлических решеток на продухи</t>
  </si>
  <si>
    <t>Изготовление лопат для уборки снега</t>
  </si>
  <si>
    <t xml:space="preserve">Масляная окраска заполнений дверных проемов </t>
  </si>
  <si>
    <t>Смена дверных полотен с установкой приборов</t>
  </si>
  <si>
    <t>Смена почтовых ящиков многосекционных</t>
  </si>
  <si>
    <t>Демонтаж зимнего холодильника с утеплением стеновой ниши плитами пенополистирола и облицовкой кирпичом</t>
  </si>
  <si>
    <t>Прочистка вентканалов с устранением засоров</t>
  </si>
  <si>
    <t>2.23.11</t>
  </si>
  <si>
    <t>2.23.12</t>
  </si>
  <si>
    <t>2.23.13</t>
  </si>
  <si>
    <t>2.23.14</t>
  </si>
  <si>
    <t>2.23.15</t>
  </si>
  <si>
    <t>2.23.16</t>
  </si>
  <si>
    <t>2.23.17</t>
  </si>
  <si>
    <t>2.23.18</t>
  </si>
  <si>
    <t>2.23.19</t>
  </si>
  <si>
    <t>2.23.20</t>
  </si>
  <si>
    <t>3.1</t>
  </si>
  <si>
    <t>3.2</t>
  </si>
  <si>
    <t>3.3</t>
  </si>
  <si>
    <t>3.4</t>
  </si>
  <si>
    <t>Ремонт перегородки над тамбурной дверью</t>
  </si>
  <si>
    <t>Утепление пола 1го этажа с подвала</t>
  </si>
  <si>
    <t>в план 2015г.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</si>
  <si>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</si>
  <si>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</si>
  <si>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</si>
  <si>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</si>
  <si>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</si>
  <si>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</si>
  <si>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</si>
  <si>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</si>
  <si>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</si>
  <si>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</si>
  <si>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</si>
  <si>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Установка теплоотражателей на конвекторы в подъездах</t>
  </si>
  <si>
    <t>Смена сборок на стояках системы отопления</t>
  </si>
  <si>
    <t>Смена отдельных участков трубопроводов диаметром 15 мм</t>
  </si>
  <si>
    <t>Смена запорной арматуры: задвижек диаметром 50 мм</t>
  </si>
  <si>
    <t>Смена запорной арматуры: кран регулировочный диам. 20 мм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</si>
  <si>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</si>
  <si>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</si>
  <si>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</si>
  <si>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</si>
  <si>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</si>
  <si>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</si>
  <si>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</si>
  <si>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</si>
  <si>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</si>
  <si>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</si>
  <si>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</si>
  <si>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</si>
  <si>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</si>
  <si>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канализационных труб диаметром 100 мм: лежаков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</si>
  <si>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</si>
  <si>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</si>
  <si>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</si>
  <si>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</si>
  <si>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</si>
  <si>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</si>
  <si>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</si>
  <si>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</si>
  <si>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</si>
  <si>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</si>
  <si>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</si>
  <si>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</si>
  <si>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</si>
  <si>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</si>
  <si>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полотенцесушителей из труб диаметром 32 мм</t>
  </si>
  <si>
    <t>п/сушит.</t>
  </si>
  <si>
    <t>Смена отдельных участков трубопроводов диаметром 20 мм</t>
  </si>
  <si>
    <t>Смена запорной арматуры: задвижек диаметром 15 мм</t>
  </si>
  <si>
    <t>Смена отдельных участков трубопроводов диаметром 25 мм</t>
  </si>
  <si>
    <t>Смена запорной арматуры: кран регулировочный диам.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</si>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</sst>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7" xfId="0" applyFont="1" applyBorder="1" applyAlignment="1">
      <alignment/>
    </xf>
    <xf numFmtId="49" fontId="26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0" fillId="0" borderId="38" xfId="0" applyBorder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justify" wrapText="1"/>
    </xf>
    <xf numFmtId="2" fontId="26" fillId="0" borderId="12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49" fontId="26" fillId="0" borderId="39" xfId="0" applyNumberFormat="1" applyFont="1" applyBorder="1" applyAlignment="1">
      <alignment horizontal="left"/>
    </xf>
    <xf numFmtId="0" fontId="26" fillId="0" borderId="27" xfId="0" applyFont="1" applyBorder="1" applyAlignment="1">
      <alignment horizontal="left" wrapText="1"/>
    </xf>
    <xf numFmtId="0" fontId="26" fillId="0" borderId="27" xfId="0" applyFont="1" applyBorder="1" applyAlignment="1">
      <alignment horizontal="left"/>
    </xf>
    <xf numFmtId="2" fontId="26" fillId="0" borderId="36" xfId="0" applyNumberFormat="1" applyFont="1" applyBorder="1" applyAlignment="1">
      <alignment horizontal="center"/>
    </xf>
    <xf numFmtId="0" fontId="26" fillId="0" borderId="40" xfId="0" applyFont="1" applyBorder="1" applyAlignment="1">
      <alignment horizontal="left"/>
    </xf>
    <xf numFmtId="2" fontId="26" fillId="0" borderId="24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left" wrapText="1"/>
    </xf>
    <xf numFmtId="0" fontId="26" fillId="0" borderId="27" xfId="0" applyFont="1" applyBorder="1" applyAlignment="1">
      <alignment vertical="center" wrapText="1"/>
    </xf>
    <xf numFmtId="0" fontId="26" fillId="0" borderId="41" xfId="0" applyFont="1" applyBorder="1" applyAlignment="1">
      <alignment horizontal="center" wrapText="1"/>
    </xf>
    <xf numFmtId="2" fontId="26" fillId="0" borderId="41" xfId="0" applyNumberFormat="1" applyFont="1" applyBorder="1" applyAlignment="1">
      <alignment horizontal="center" wrapText="1"/>
    </xf>
    <xf numFmtId="0" fontId="26" fillId="0" borderId="41" xfId="0" applyFont="1" applyBorder="1" applyAlignment="1">
      <alignment wrapText="1"/>
    </xf>
    <xf numFmtId="2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43" xfId="0" applyFont="1" applyBorder="1" applyAlignment="1">
      <alignment horizontal="left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5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29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/>
    </xf>
    <xf numFmtId="0" fontId="26" fillId="0" borderId="22" xfId="0" applyFont="1" applyBorder="1" applyAlignment="1">
      <alignment vertical="center" wrapText="1"/>
    </xf>
    <xf numFmtId="0" fontId="25" fillId="0" borderId="47" xfId="0" applyFont="1" applyBorder="1" applyAlignment="1">
      <alignment/>
    </xf>
    <xf numFmtId="0" fontId="25" fillId="0" borderId="36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40" xfId="0" applyFont="1" applyBorder="1" applyAlignment="1">
      <alignment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4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SheetLayoutView="100" zoomScalePageLayoutView="0" workbookViewId="0" topLeftCell="A26">
      <selection activeCell="G32" sqref="G32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156" t="s">
        <v>132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5">
        <v>1</v>
      </c>
      <c r="B4" s="151" t="s">
        <v>23</v>
      </c>
      <c r="C4" s="152"/>
      <c r="D4" s="152"/>
      <c r="E4" s="152"/>
      <c r="F4" s="152"/>
      <c r="G4" s="153"/>
      <c r="H4" s="154">
        <v>1983</v>
      </c>
      <c r="I4" s="155"/>
    </row>
    <row r="5" spans="1:9" ht="21" customHeight="1">
      <c r="A5" s="5">
        <v>2</v>
      </c>
      <c r="B5" s="151" t="s">
        <v>20</v>
      </c>
      <c r="C5" s="152"/>
      <c r="D5" s="152"/>
      <c r="E5" s="152"/>
      <c r="F5" s="152"/>
      <c r="G5" s="153"/>
      <c r="H5" s="154">
        <v>5</v>
      </c>
      <c r="I5" s="155"/>
    </row>
    <row r="6" spans="1:9" ht="21" customHeight="1">
      <c r="A6" s="5">
        <v>3</v>
      </c>
      <c r="B6" s="151" t="s">
        <v>21</v>
      </c>
      <c r="C6" s="152"/>
      <c r="D6" s="152"/>
      <c r="E6" s="152"/>
      <c r="F6" s="152"/>
      <c r="G6" s="153"/>
      <c r="H6" s="154">
        <v>6</v>
      </c>
      <c r="I6" s="155"/>
    </row>
    <row r="7" spans="1:9" ht="21" customHeight="1">
      <c r="A7" s="5">
        <v>4</v>
      </c>
      <c r="B7" s="151" t="s">
        <v>22</v>
      </c>
      <c r="C7" s="152"/>
      <c r="D7" s="152"/>
      <c r="E7" s="152"/>
      <c r="F7" s="152"/>
      <c r="G7" s="153"/>
      <c r="H7" s="154">
        <v>88</v>
      </c>
      <c r="I7" s="155"/>
    </row>
    <row r="8" spans="1:9" ht="21" customHeight="1">
      <c r="A8" s="5">
        <v>5</v>
      </c>
      <c r="B8" s="151" t="s">
        <v>24</v>
      </c>
      <c r="C8" s="152"/>
      <c r="D8" s="152"/>
      <c r="E8" s="152"/>
      <c r="F8" s="152"/>
      <c r="G8" s="153"/>
      <c r="H8" s="160">
        <f>H9+H10</f>
        <v>4954.099999999999</v>
      </c>
      <c r="I8" s="161"/>
    </row>
    <row r="9" spans="1:9" ht="21" customHeight="1">
      <c r="A9" s="5">
        <v>6</v>
      </c>
      <c r="B9" s="151" t="s">
        <v>25</v>
      </c>
      <c r="C9" s="152"/>
      <c r="D9" s="152"/>
      <c r="E9" s="152"/>
      <c r="F9" s="152"/>
      <c r="G9" s="153"/>
      <c r="H9" s="160">
        <v>4347.9</v>
      </c>
      <c r="I9" s="161"/>
    </row>
    <row r="10" spans="1:9" ht="19.5" customHeight="1">
      <c r="A10" s="5">
        <v>7</v>
      </c>
      <c r="B10" s="162" t="s">
        <v>26</v>
      </c>
      <c r="C10" s="162"/>
      <c r="D10" s="162"/>
      <c r="E10" s="162"/>
      <c r="F10" s="162"/>
      <c r="G10" s="162"/>
      <c r="H10" s="160">
        <v>606.2</v>
      </c>
      <c r="I10" s="161"/>
    </row>
    <row r="11" spans="1:9" ht="21" customHeight="1">
      <c r="A11" s="5">
        <v>8</v>
      </c>
      <c r="B11" s="162" t="s">
        <v>27</v>
      </c>
      <c r="C11" s="162"/>
      <c r="D11" s="162"/>
      <c r="E11" s="162"/>
      <c r="F11" s="162"/>
      <c r="G11" s="162"/>
      <c r="H11" s="160">
        <v>3127</v>
      </c>
      <c r="I11" s="161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66" t="s">
        <v>52</v>
      </c>
      <c r="B14" s="167"/>
      <c r="C14" s="167"/>
      <c r="D14" s="167"/>
      <c r="E14" s="167"/>
      <c r="F14" s="167"/>
      <c r="G14" s="167"/>
      <c r="H14" s="167"/>
      <c r="I14" s="168"/>
    </row>
    <row r="15" spans="1:9" ht="12.75" customHeight="1">
      <c r="A15" s="169" t="s">
        <v>3</v>
      </c>
      <c r="B15" s="169" t="s">
        <v>31</v>
      </c>
      <c r="C15" s="136" t="s">
        <v>0</v>
      </c>
      <c r="D15" s="137"/>
      <c r="E15" s="137"/>
      <c r="F15" s="138"/>
      <c r="G15" s="136" t="s">
        <v>2</v>
      </c>
      <c r="H15" s="138"/>
      <c r="I15" s="169" t="s">
        <v>32</v>
      </c>
    </row>
    <row r="16" spans="1:9" ht="80.25" customHeight="1">
      <c r="A16" s="170"/>
      <c r="B16" s="17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7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-5.012</v>
      </c>
      <c r="C19" s="13" t="s">
        <v>4</v>
      </c>
      <c r="D19" s="12">
        <v>46.703</v>
      </c>
      <c r="E19" s="27">
        <f>D19-(B19-I19)</f>
        <v>47.224000000000004</v>
      </c>
      <c r="F19" s="12"/>
      <c r="G19" s="14" t="s">
        <v>47</v>
      </c>
      <c r="H19" s="27">
        <f>E19</f>
        <v>47.224000000000004</v>
      </c>
      <c r="I19" s="12">
        <v>-4.491</v>
      </c>
    </row>
    <row r="20" spans="1:9" ht="114.75">
      <c r="A20" s="96" t="s">
        <v>12</v>
      </c>
      <c r="B20" s="97">
        <v>3.8</v>
      </c>
      <c r="C20" s="98" t="s">
        <v>49</v>
      </c>
      <c r="D20" s="101">
        <v>792.9</v>
      </c>
      <c r="E20" s="101">
        <v>802.2</v>
      </c>
      <c r="F20" s="97"/>
      <c r="G20" s="99" t="s">
        <v>173</v>
      </c>
      <c r="H20" s="97">
        <v>819.1</v>
      </c>
      <c r="I20" s="100">
        <f>B20-D20+E20+E20-H20</f>
        <v>-3.7999999999999545</v>
      </c>
    </row>
    <row r="21" spans="1:9" ht="27" customHeight="1">
      <c r="A21" s="11" t="s">
        <v>55</v>
      </c>
      <c r="B21" s="15">
        <v>-1.76</v>
      </c>
      <c r="C21" s="16" t="s">
        <v>36</v>
      </c>
      <c r="D21" s="15">
        <v>14.611</v>
      </c>
      <c r="E21" s="27">
        <f>D21-(B21-I21)</f>
        <v>14.968</v>
      </c>
      <c r="F21" s="15"/>
      <c r="G21" s="21" t="s">
        <v>46</v>
      </c>
      <c r="H21" s="27">
        <f>E21</f>
        <v>14.968</v>
      </c>
      <c r="I21" s="15">
        <v>-1.403</v>
      </c>
    </row>
    <row r="22" spans="1:9" ht="27" customHeight="1">
      <c r="A22" s="17"/>
      <c r="B22" s="18">
        <f>SUM(B19:B21)</f>
        <v>-2.9719999999999995</v>
      </c>
      <c r="C22" s="19" t="s">
        <v>6</v>
      </c>
      <c r="D22" s="18">
        <f>SUM(D19:D21)</f>
        <v>854.2139999999999</v>
      </c>
      <c r="E22" s="18">
        <f>SUM(E19:E21)</f>
        <v>864.392</v>
      </c>
      <c r="F22" s="18"/>
      <c r="G22" s="20"/>
      <c r="H22" s="18">
        <f>SUM(H19:H21)</f>
        <v>881.292</v>
      </c>
      <c r="I22" s="18">
        <f>SUM(I19:I21)</f>
        <v>-9.693999999999955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-97.198</v>
      </c>
      <c r="C24" s="16" t="s">
        <v>9</v>
      </c>
      <c r="D24" s="15">
        <v>927.423</v>
      </c>
      <c r="E24" s="27">
        <f aca="true" t="shared" si="0" ref="E24:E30">D24-(B24-I24)</f>
        <v>936.043</v>
      </c>
      <c r="F24" s="15"/>
      <c r="G24" s="21" t="s">
        <v>42</v>
      </c>
      <c r="H24" s="27">
        <f aca="true" t="shared" si="1" ref="H24:H30">E24</f>
        <v>936.043</v>
      </c>
      <c r="I24" s="15">
        <v>-88.578</v>
      </c>
    </row>
    <row r="25" spans="1:9" ht="27" customHeight="1">
      <c r="A25" s="22" t="s">
        <v>15</v>
      </c>
      <c r="B25" s="27">
        <v>-27.975</v>
      </c>
      <c r="C25" s="16" t="s">
        <v>10</v>
      </c>
      <c r="D25" s="15">
        <v>239.182</v>
      </c>
      <c r="E25" s="27">
        <f t="shared" si="0"/>
        <v>235.81</v>
      </c>
      <c r="F25" s="15"/>
      <c r="G25" s="21" t="s">
        <v>43</v>
      </c>
      <c r="H25" s="27">
        <f t="shared" si="1"/>
        <v>235.81</v>
      </c>
      <c r="I25" s="15">
        <v>-31.347</v>
      </c>
    </row>
    <row r="26" spans="1:9" ht="27" customHeight="1">
      <c r="A26" s="22" t="s">
        <v>16</v>
      </c>
      <c r="B26" s="27">
        <v>38.292</v>
      </c>
      <c r="C26" s="16" t="s">
        <v>59</v>
      </c>
      <c r="D26" s="15">
        <v>-25.87</v>
      </c>
      <c r="E26" s="27">
        <f t="shared" si="0"/>
        <v>0.15299999999999514</v>
      </c>
      <c r="F26" s="15"/>
      <c r="G26" s="21" t="s">
        <v>60</v>
      </c>
      <c r="H26" s="27">
        <f t="shared" si="1"/>
        <v>0.15299999999999514</v>
      </c>
      <c r="I26" s="15">
        <v>64.315</v>
      </c>
    </row>
    <row r="27" spans="1:9" ht="27" customHeight="1">
      <c r="A27" s="11" t="s">
        <v>17</v>
      </c>
      <c r="B27" s="27">
        <v>-14.262</v>
      </c>
      <c r="C27" s="16" t="s">
        <v>30</v>
      </c>
      <c r="D27" s="15">
        <v>122.104</v>
      </c>
      <c r="E27" s="27">
        <f t="shared" si="0"/>
        <v>123.394</v>
      </c>
      <c r="F27" s="15"/>
      <c r="G27" s="21" t="s">
        <v>44</v>
      </c>
      <c r="H27" s="27">
        <f t="shared" si="1"/>
        <v>123.394</v>
      </c>
      <c r="I27" s="15">
        <v>-12.972</v>
      </c>
    </row>
    <row r="28" spans="1:9" ht="27" customHeight="1">
      <c r="A28" s="11" t="s">
        <v>56</v>
      </c>
      <c r="B28" s="27">
        <v>-0.19</v>
      </c>
      <c r="C28" s="16" t="s">
        <v>61</v>
      </c>
      <c r="D28" s="15">
        <v>3.129</v>
      </c>
      <c r="E28" s="27">
        <f t="shared" si="0"/>
        <v>3.195</v>
      </c>
      <c r="F28" s="15"/>
      <c r="G28" s="21" t="s">
        <v>62</v>
      </c>
      <c r="H28" s="27">
        <f t="shared" si="1"/>
        <v>3.195</v>
      </c>
      <c r="I28" s="15">
        <v>-0.124</v>
      </c>
    </row>
    <row r="29" spans="1:9" ht="27" customHeight="1">
      <c r="A29" s="11" t="s">
        <v>57</v>
      </c>
      <c r="B29" s="27">
        <v>-10</v>
      </c>
      <c r="C29" s="16" t="s">
        <v>8</v>
      </c>
      <c r="D29" s="15">
        <v>84.61</v>
      </c>
      <c r="E29" s="27">
        <f t="shared" si="0"/>
        <v>84.81</v>
      </c>
      <c r="F29" s="15"/>
      <c r="G29" s="21" t="s">
        <v>45</v>
      </c>
      <c r="H29" s="27">
        <f t="shared" si="1"/>
        <v>84.81</v>
      </c>
      <c r="I29" s="15">
        <v>-9.8</v>
      </c>
    </row>
    <row r="30" spans="1:9" ht="27" customHeight="1">
      <c r="A30" s="11" t="s">
        <v>58</v>
      </c>
      <c r="B30" s="15">
        <v>-3.44</v>
      </c>
      <c r="C30" s="16" t="s">
        <v>63</v>
      </c>
      <c r="D30" s="15">
        <v>36.715</v>
      </c>
      <c r="E30" s="27">
        <f t="shared" si="0"/>
        <v>34.970000000000006</v>
      </c>
      <c r="F30" s="15"/>
      <c r="G30" s="21" t="s">
        <v>64</v>
      </c>
      <c r="H30" s="27">
        <f t="shared" si="1"/>
        <v>34.970000000000006</v>
      </c>
      <c r="I30" s="15">
        <v>-5.185</v>
      </c>
    </row>
    <row r="31" spans="1:9" ht="27" customHeight="1">
      <c r="A31" s="17"/>
      <c r="B31" s="18">
        <f>SUM(B24:B30)</f>
        <v>-114.773</v>
      </c>
      <c r="C31" s="19" t="s">
        <v>13</v>
      </c>
      <c r="D31" s="18">
        <f>SUM(D24:D30)</f>
        <v>1387.293</v>
      </c>
      <c r="E31" s="18">
        <f>SUM(E24:E30)</f>
        <v>1418.375</v>
      </c>
      <c r="F31" s="18"/>
      <c r="G31" s="23"/>
      <c r="H31" s="18">
        <f>SUM(H24:H30)</f>
        <v>1418.375</v>
      </c>
      <c r="I31" s="18">
        <f>SUM(I24:I30)</f>
        <v>-83.691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1" t="s">
        <v>50</v>
      </c>
      <c r="B33" s="15">
        <v>0</v>
      </c>
      <c r="C33" s="16" t="s">
        <v>38</v>
      </c>
      <c r="D33" s="15"/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30" customHeight="1">
      <c r="A34" s="11" t="s">
        <v>51</v>
      </c>
      <c r="B34" s="15">
        <v>-2.044</v>
      </c>
      <c r="C34" s="16" t="s">
        <v>39</v>
      </c>
      <c r="D34" s="15">
        <v>16.704</v>
      </c>
      <c r="E34" s="27">
        <f>D34-(B34-I34)</f>
        <v>17.076</v>
      </c>
      <c r="F34" s="15"/>
      <c r="G34" s="25"/>
      <c r="H34" s="27">
        <f>E34</f>
        <v>17.076</v>
      </c>
      <c r="I34" s="15">
        <v>-1.672</v>
      </c>
    </row>
    <row r="35" spans="1:9" s="10" customFormat="1" ht="26.25" customHeight="1">
      <c r="A35" s="17"/>
      <c r="B35" s="18">
        <f>SUM(B33:B34)</f>
        <v>-2.044</v>
      </c>
      <c r="C35" s="19" t="s">
        <v>40</v>
      </c>
      <c r="D35" s="18">
        <f>SUM(D33:D34)</f>
        <v>16.704</v>
      </c>
      <c r="E35" s="18">
        <f>SUM(E33:E34)</f>
        <v>17.076</v>
      </c>
      <c r="F35" s="18"/>
      <c r="G35" s="23"/>
      <c r="H35" s="18">
        <f>SUM(H33:H34)</f>
        <v>17.076</v>
      </c>
      <c r="I35" s="18">
        <f>SUM(I33:I34)</f>
        <v>-1.672</v>
      </c>
    </row>
    <row r="36" spans="1:9" ht="29.25" customHeight="1">
      <c r="A36" s="26"/>
      <c r="B36" s="18">
        <f>SUM(B22,B31,B35)</f>
        <v>-119.78899999999999</v>
      </c>
      <c r="C36" s="19" t="s">
        <v>19</v>
      </c>
      <c r="D36" s="18">
        <f>SUM(D22,D31,D35)</f>
        <v>2258.211</v>
      </c>
      <c r="E36" s="18">
        <f>SUM(E22,E31,E35)</f>
        <v>2299.843</v>
      </c>
      <c r="F36" s="18">
        <v>0</v>
      </c>
      <c r="G36" s="23"/>
      <c r="H36" s="18">
        <f>SUM(H22,H31,H35)</f>
        <v>2316.743</v>
      </c>
      <c r="I36" s="18">
        <f>SUM(I22,I31,I35)</f>
        <v>-95.05699999999996</v>
      </c>
    </row>
    <row r="37" spans="1:9" ht="39.75" customHeight="1">
      <c r="A37" s="26"/>
      <c r="B37" s="18"/>
      <c r="C37" s="19" t="s">
        <v>41</v>
      </c>
      <c r="D37" s="163">
        <f>E36+F36-D36</f>
        <v>41.63200000000006</v>
      </c>
      <c r="E37" s="164"/>
      <c r="F37" s="165"/>
      <c r="G37" s="20"/>
      <c r="H37" s="18"/>
      <c r="I37" s="18"/>
    </row>
    <row r="38" spans="1:9" ht="33.75" customHeight="1">
      <c r="A38" s="102">
        <v>4</v>
      </c>
      <c r="B38" s="103">
        <v>-38.8</v>
      </c>
      <c r="C38" s="104" t="s">
        <v>18</v>
      </c>
      <c r="D38" s="103">
        <v>63.1</v>
      </c>
      <c r="E38" s="103">
        <v>67</v>
      </c>
      <c r="F38" s="103"/>
      <c r="G38" s="105"/>
      <c r="H38" s="103">
        <v>79.6</v>
      </c>
      <c r="I38" s="103">
        <f>B38+E38-H38</f>
        <v>-51.39999999999999</v>
      </c>
    </row>
  </sheetData>
  <sheetProtection/>
  <mergeCells count="27">
    <mergeCell ref="D37:F37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03"/>
  <sheetViews>
    <sheetView tabSelected="1" view="pageBreakPreview" zoomScaleSheetLayoutView="100" zoomScalePageLayoutView="0" workbookViewId="0" topLeftCell="A68">
      <selection activeCell="C65" sqref="C6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6.2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75390625" style="0" customWidth="1"/>
    <col min="9" max="9" width="0.74609375" style="0" customWidth="1"/>
  </cols>
  <sheetData>
    <row r="1" spans="2:8" ht="12.75" customHeight="1">
      <c r="B1" s="171" t="s">
        <v>133</v>
      </c>
      <c r="C1" s="171"/>
      <c r="D1" s="171"/>
      <c r="E1" s="171"/>
      <c r="F1" s="171"/>
      <c r="G1" s="171"/>
      <c r="H1" s="171"/>
    </row>
    <row r="2" spans="2:8" ht="12.75" customHeight="1">
      <c r="B2" s="171" t="s">
        <v>65</v>
      </c>
      <c r="C2" s="171"/>
      <c r="D2" s="171"/>
      <c r="E2" s="171"/>
      <c r="F2" s="171"/>
      <c r="G2" s="171"/>
      <c r="H2" s="171"/>
    </row>
    <row r="3" spans="2:8" ht="12.75" customHeight="1" thickBot="1">
      <c r="B3" s="171" t="s">
        <v>66</v>
      </c>
      <c r="C3" s="171"/>
      <c r="D3" s="171"/>
      <c r="E3" s="171"/>
      <c r="F3" s="171"/>
      <c r="G3" s="171"/>
      <c r="H3" s="171"/>
    </row>
    <row r="4" spans="2:8" ht="12.75" customHeight="1">
      <c r="B4" s="35" t="s">
        <v>67</v>
      </c>
      <c r="C4" s="36" t="s">
        <v>68</v>
      </c>
      <c r="D4" s="36" t="s">
        <v>69</v>
      </c>
      <c r="E4" s="37" t="s">
        <v>70</v>
      </c>
      <c r="F4" s="38" t="s">
        <v>71</v>
      </c>
      <c r="G4" s="39" t="s">
        <v>70</v>
      </c>
      <c r="H4" s="40" t="s">
        <v>72</v>
      </c>
    </row>
    <row r="5" spans="2:8" ht="12.75" customHeight="1" thickBot="1">
      <c r="B5" s="41" t="s">
        <v>73</v>
      </c>
      <c r="C5" s="42" t="s">
        <v>74</v>
      </c>
      <c r="D5" s="42" t="s">
        <v>75</v>
      </c>
      <c r="E5" s="43" t="s">
        <v>76</v>
      </c>
      <c r="F5" s="44" t="s">
        <v>77</v>
      </c>
      <c r="G5" s="45" t="s">
        <v>78</v>
      </c>
      <c r="H5" s="46" t="s">
        <v>79</v>
      </c>
    </row>
    <row r="6" spans="2:8" ht="12.75" customHeight="1">
      <c r="B6" s="56" t="s">
        <v>80</v>
      </c>
      <c r="C6" s="57" t="s">
        <v>81</v>
      </c>
      <c r="D6" s="58"/>
      <c r="E6" s="58"/>
      <c r="F6" s="58"/>
      <c r="G6" s="47"/>
      <c r="H6" s="48"/>
    </row>
    <row r="7" spans="2:8" ht="24" customHeight="1">
      <c r="B7" s="53" t="s">
        <v>82</v>
      </c>
      <c r="C7" s="59" t="s">
        <v>83</v>
      </c>
      <c r="D7" s="65" t="s">
        <v>54</v>
      </c>
      <c r="E7" s="32">
        <v>606.2</v>
      </c>
      <c r="F7" s="52" t="s">
        <v>84</v>
      </c>
      <c r="G7" s="32">
        <v>606.2</v>
      </c>
      <c r="H7" s="60"/>
    </row>
    <row r="8" spans="2:8" ht="13.5" thickBot="1">
      <c r="B8" s="108" t="s">
        <v>85</v>
      </c>
      <c r="C8" s="109" t="s">
        <v>134</v>
      </c>
      <c r="D8" s="54" t="s">
        <v>54</v>
      </c>
      <c r="E8" s="55">
        <v>3127</v>
      </c>
      <c r="F8" s="110" t="s">
        <v>84</v>
      </c>
      <c r="G8" s="111">
        <v>3127</v>
      </c>
      <c r="H8" s="112"/>
    </row>
    <row r="9" spans="2:8" ht="12.75" customHeight="1">
      <c r="B9" s="56" t="s">
        <v>86</v>
      </c>
      <c r="C9" s="57" t="s">
        <v>87</v>
      </c>
      <c r="D9" s="58"/>
      <c r="E9" s="58"/>
      <c r="F9" s="58"/>
      <c r="G9" s="113"/>
      <c r="H9" s="48"/>
    </row>
    <row r="10" spans="2:8" ht="12.75" customHeight="1">
      <c r="B10" s="61" t="s">
        <v>88</v>
      </c>
      <c r="C10" s="52" t="s">
        <v>135</v>
      </c>
      <c r="D10" s="65" t="s">
        <v>54</v>
      </c>
      <c r="E10" s="32">
        <v>33</v>
      </c>
      <c r="F10" s="66" t="s">
        <v>89</v>
      </c>
      <c r="G10" s="32"/>
      <c r="H10" s="135" t="s">
        <v>212</v>
      </c>
    </row>
    <row r="11" spans="2:8" ht="12.75" customHeight="1">
      <c r="B11" s="61" t="s">
        <v>90</v>
      </c>
      <c r="C11" s="52" t="s">
        <v>136</v>
      </c>
      <c r="D11" s="65" t="s">
        <v>53</v>
      </c>
      <c r="E11" s="32">
        <v>5</v>
      </c>
      <c r="F11" s="66" t="s">
        <v>89</v>
      </c>
      <c r="G11" s="49"/>
      <c r="H11" s="135" t="s">
        <v>212</v>
      </c>
    </row>
    <row r="12" spans="2:8" ht="12.75" customHeight="1">
      <c r="B12" s="61" t="s">
        <v>92</v>
      </c>
      <c r="C12" s="29" t="s">
        <v>137</v>
      </c>
      <c r="D12" s="62" t="s">
        <v>54</v>
      </c>
      <c r="E12" s="63">
        <v>1169.3</v>
      </c>
      <c r="F12" s="66" t="s">
        <v>91</v>
      </c>
      <c r="G12" s="63">
        <v>1169.3</v>
      </c>
      <c r="H12" s="60"/>
    </row>
    <row r="13" spans="2:8" ht="12.75" customHeight="1">
      <c r="B13" s="61" t="s">
        <v>93</v>
      </c>
      <c r="C13" s="64" t="s">
        <v>138</v>
      </c>
      <c r="D13" s="51" t="s">
        <v>54</v>
      </c>
      <c r="E13" s="49">
        <v>1100</v>
      </c>
      <c r="F13" s="66" t="s">
        <v>139</v>
      </c>
      <c r="G13" s="106">
        <v>1100</v>
      </c>
      <c r="H13" s="60"/>
    </row>
    <row r="14" spans="2:8" ht="12.75" customHeight="1">
      <c r="B14" s="61" t="s">
        <v>95</v>
      </c>
      <c r="C14" s="64" t="s">
        <v>94</v>
      </c>
      <c r="D14" s="51" t="s">
        <v>54</v>
      </c>
      <c r="E14" s="49">
        <v>85.6</v>
      </c>
      <c r="F14" s="66" t="s">
        <v>91</v>
      </c>
      <c r="G14" s="106">
        <v>85.6</v>
      </c>
      <c r="H14" s="60"/>
    </row>
    <row r="15" spans="2:8" ht="12.75" customHeight="1">
      <c r="B15" s="61" t="s">
        <v>97</v>
      </c>
      <c r="C15" s="29" t="s">
        <v>140</v>
      </c>
      <c r="D15" s="65" t="s">
        <v>54</v>
      </c>
      <c r="E15" s="32">
        <v>1169.3</v>
      </c>
      <c r="F15" s="66" t="s">
        <v>96</v>
      </c>
      <c r="G15" s="32">
        <v>120</v>
      </c>
      <c r="H15" s="60"/>
    </row>
    <row r="16" spans="2:8" ht="12.75" customHeight="1">
      <c r="B16" s="61" t="s">
        <v>98</v>
      </c>
      <c r="C16" s="29" t="s">
        <v>150</v>
      </c>
      <c r="D16" s="62" t="s">
        <v>54</v>
      </c>
      <c r="E16" s="63">
        <v>85.6</v>
      </c>
      <c r="F16" s="66" t="s">
        <v>96</v>
      </c>
      <c r="G16" s="32"/>
      <c r="H16" s="60" t="s">
        <v>213</v>
      </c>
    </row>
    <row r="17" spans="2:8" ht="12.75" customHeight="1">
      <c r="B17" s="61" t="s">
        <v>99</v>
      </c>
      <c r="C17" s="29" t="s">
        <v>151</v>
      </c>
      <c r="D17" s="51" t="s">
        <v>53</v>
      </c>
      <c r="E17" s="49">
        <v>6</v>
      </c>
      <c r="F17" s="66" t="s">
        <v>96</v>
      </c>
      <c r="G17" s="32">
        <v>6</v>
      </c>
      <c r="H17" s="60"/>
    </row>
    <row r="18" spans="2:8" ht="12.75" customHeight="1">
      <c r="B18" s="61" t="s">
        <v>100</v>
      </c>
      <c r="C18" s="64" t="s">
        <v>172</v>
      </c>
      <c r="D18" s="51" t="s">
        <v>53</v>
      </c>
      <c r="E18" s="49">
        <v>1</v>
      </c>
      <c r="F18" s="66" t="s">
        <v>142</v>
      </c>
      <c r="G18" s="32">
        <v>1</v>
      </c>
      <c r="H18" s="60"/>
    </row>
    <row r="19" spans="2:8" ht="12.75" customHeight="1">
      <c r="B19" s="61" t="s">
        <v>101</v>
      </c>
      <c r="C19" s="50" t="s">
        <v>102</v>
      </c>
      <c r="D19" s="62" t="s">
        <v>53</v>
      </c>
      <c r="E19" s="63">
        <v>3</v>
      </c>
      <c r="F19" s="66" t="s">
        <v>84</v>
      </c>
      <c r="G19" s="32">
        <v>2</v>
      </c>
      <c r="H19" s="60"/>
    </row>
    <row r="20" spans="2:8" ht="12.75" customHeight="1">
      <c r="B20" s="61" t="s">
        <v>103</v>
      </c>
      <c r="C20" s="50" t="s">
        <v>104</v>
      </c>
      <c r="D20" s="62" t="s">
        <v>53</v>
      </c>
      <c r="E20" s="63">
        <v>6</v>
      </c>
      <c r="F20" s="66" t="s">
        <v>105</v>
      </c>
      <c r="G20" s="32">
        <v>6</v>
      </c>
      <c r="H20" s="60"/>
    </row>
    <row r="21" spans="2:8" ht="12.75" customHeight="1">
      <c r="B21" s="61" t="s">
        <v>106</v>
      </c>
      <c r="C21" s="50" t="s">
        <v>107</v>
      </c>
      <c r="D21" s="62" t="s">
        <v>53</v>
      </c>
      <c r="E21" s="63">
        <v>6</v>
      </c>
      <c r="F21" s="66" t="s">
        <v>108</v>
      </c>
      <c r="G21" s="32">
        <v>6</v>
      </c>
      <c r="H21" s="60"/>
    </row>
    <row r="22" spans="2:8" ht="12.75" customHeight="1">
      <c r="B22" s="61" t="s">
        <v>109</v>
      </c>
      <c r="C22" s="29" t="s">
        <v>143</v>
      </c>
      <c r="D22" s="62" t="s">
        <v>53</v>
      </c>
      <c r="E22" s="63">
        <v>3</v>
      </c>
      <c r="F22" s="66" t="s">
        <v>84</v>
      </c>
      <c r="G22" s="32">
        <v>2</v>
      </c>
      <c r="H22" s="60"/>
    </row>
    <row r="23" spans="2:8" ht="12.75" customHeight="1">
      <c r="B23" s="61" t="s">
        <v>110</v>
      </c>
      <c r="C23" s="50" t="s">
        <v>152</v>
      </c>
      <c r="D23" s="62" t="s">
        <v>54</v>
      </c>
      <c r="E23" s="63">
        <v>1.6</v>
      </c>
      <c r="F23" s="66" t="s">
        <v>84</v>
      </c>
      <c r="G23" s="32">
        <v>1.51</v>
      </c>
      <c r="H23" s="60"/>
    </row>
    <row r="24" spans="2:8" ht="12.75" customHeight="1">
      <c r="B24" s="61" t="s">
        <v>111</v>
      </c>
      <c r="C24" s="50" t="s">
        <v>153</v>
      </c>
      <c r="D24" s="62" t="s">
        <v>53</v>
      </c>
      <c r="E24" s="63">
        <v>144</v>
      </c>
      <c r="F24" s="66" t="s">
        <v>91</v>
      </c>
      <c r="G24" s="32">
        <v>144</v>
      </c>
      <c r="H24" s="60"/>
    </row>
    <row r="25" spans="2:8" ht="12.75" customHeight="1">
      <c r="B25" s="61" t="s">
        <v>112</v>
      </c>
      <c r="C25" s="50" t="s">
        <v>115</v>
      </c>
      <c r="D25" s="62" t="s">
        <v>54</v>
      </c>
      <c r="E25" s="63">
        <v>2.3</v>
      </c>
      <c r="F25" s="66" t="s">
        <v>105</v>
      </c>
      <c r="G25" s="32">
        <v>2.3</v>
      </c>
      <c r="H25" s="60"/>
    </row>
    <row r="26" spans="2:8" ht="12.75" customHeight="1">
      <c r="B26" s="61" t="s">
        <v>113</v>
      </c>
      <c r="C26" s="50" t="s">
        <v>118</v>
      </c>
      <c r="D26" s="62" t="s">
        <v>54</v>
      </c>
      <c r="E26" s="63">
        <v>2.3</v>
      </c>
      <c r="F26" s="66" t="s">
        <v>108</v>
      </c>
      <c r="G26" s="32">
        <v>2.3</v>
      </c>
      <c r="H26" s="60"/>
    </row>
    <row r="27" spans="2:8" ht="12.75">
      <c r="B27" s="61" t="s">
        <v>114</v>
      </c>
      <c r="C27" s="64" t="s">
        <v>144</v>
      </c>
      <c r="D27" s="51" t="s">
        <v>54</v>
      </c>
      <c r="E27" s="49">
        <v>2.5</v>
      </c>
      <c r="F27" s="66" t="s">
        <v>89</v>
      </c>
      <c r="G27" s="32">
        <v>3.4</v>
      </c>
      <c r="H27" s="60"/>
    </row>
    <row r="28" spans="2:8" ht="12.75" customHeight="1">
      <c r="B28" s="61" t="s">
        <v>116</v>
      </c>
      <c r="C28" s="64" t="s">
        <v>145</v>
      </c>
      <c r="D28" s="51" t="s">
        <v>53</v>
      </c>
      <c r="E28" s="49">
        <v>2</v>
      </c>
      <c r="F28" s="66" t="s">
        <v>84</v>
      </c>
      <c r="G28" s="32">
        <v>1</v>
      </c>
      <c r="H28" s="60"/>
    </row>
    <row r="29" spans="2:8" ht="12.75" customHeight="1">
      <c r="B29" s="61" t="s">
        <v>117</v>
      </c>
      <c r="C29" s="29" t="s">
        <v>154</v>
      </c>
      <c r="D29" s="65" t="s">
        <v>54</v>
      </c>
      <c r="E29" s="65">
        <v>13</v>
      </c>
      <c r="F29" s="66" t="s">
        <v>146</v>
      </c>
      <c r="G29" s="32"/>
      <c r="H29" s="135" t="s">
        <v>212</v>
      </c>
    </row>
    <row r="30" spans="2:8" ht="12.75" customHeight="1">
      <c r="B30" s="61" t="s">
        <v>119</v>
      </c>
      <c r="C30" s="67" t="s">
        <v>147</v>
      </c>
      <c r="D30" s="68" t="s">
        <v>54</v>
      </c>
      <c r="E30" s="69">
        <v>14.2</v>
      </c>
      <c r="F30" s="66" t="s">
        <v>148</v>
      </c>
      <c r="G30" s="32">
        <v>14.8</v>
      </c>
      <c r="H30" s="60"/>
    </row>
    <row r="31" spans="2:8" ht="24">
      <c r="B31" s="61" t="s">
        <v>120</v>
      </c>
      <c r="C31" s="50" t="s">
        <v>149</v>
      </c>
      <c r="D31" s="62" t="s">
        <v>121</v>
      </c>
      <c r="E31" s="63">
        <v>24</v>
      </c>
      <c r="F31" s="66" t="s">
        <v>84</v>
      </c>
      <c r="G31" s="32">
        <v>24</v>
      </c>
      <c r="H31" s="60"/>
    </row>
    <row r="32" spans="2:8" ht="12.75" customHeight="1">
      <c r="B32" s="61" t="s">
        <v>122</v>
      </c>
      <c r="C32" s="107" t="s">
        <v>156</v>
      </c>
      <c r="D32" s="62" t="s">
        <v>121</v>
      </c>
      <c r="E32" s="63">
        <v>23.2</v>
      </c>
      <c r="F32" s="66" t="s">
        <v>84</v>
      </c>
      <c r="G32" s="32"/>
      <c r="H32" s="60"/>
    </row>
    <row r="33" spans="2:8" ht="12.75" customHeight="1">
      <c r="B33" s="61" t="s">
        <v>174</v>
      </c>
      <c r="C33" s="70" t="s">
        <v>184</v>
      </c>
      <c r="D33" s="71" t="s">
        <v>54</v>
      </c>
      <c r="E33" s="72"/>
      <c r="F33" s="73"/>
      <c r="G33" s="33">
        <v>23</v>
      </c>
      <c r="H33" s="74"/>
    </row>
    <row r="34" spans="2:8" ht="12.75" customHeight="1">
      <c r="B34" s="61" t="s">
        <v>175</v>
      </c>
      <c r="C34" s="70" t="s">
        <v>162</v>
      </c>
      <c r="D34" s="71" t="s">
        <v>163</v>
      </c>
      <c r="E34" s="72"/>
      <c r="F34" s="73"/>
      <c r="G34" s="33">
        <v>24.4</v>
      </c>
      <c r="H34" s="74"/>
    </row>
    <row r="35" spans="2:8" ht="12.75" customHeight="1">
      <c r="B35" s="61" t="s">
        <v>176</v>
      </c>
      <c r="C35" s="29" t="s">
        <v>187</v>
      </c>
      <c r="D35" s="62" t="s">
        <v>188</v>
      </c>
      <c r="E35" s="72"/>
      <c r="F35" s="73"/>
      <c r="G35" s="33">
        <v>21</v>
      </c>
      <c r="H35" s="74"/>
    </row>
    <row r="36" spans="2:8" ht="12.75" customHeight="1">
      <c r="B36" s="61" t="s">
        <v>177</v>
      </c>
      <c r="C36" s="70" t="s">
        <v>210</v>
      </c>
      <c r="D36" s="71" t="s">
        <v>54</v>
      </c>
      <c r="E36" s="72"/>
      <c r="F36" s="73"/>
      <c r="G36" s="33">
        <v>0.5</v>
      </c>
      <c r="H36" s="74"/>
    </row>
    <row r="37" spans="2:8" ht="12.75" customHeight="1">
      <c r="B37" s="61" t="s">
        <v>178</v>
      </c>
      <c r="C37" s="29" t="s">
        <v>195</v>
      </c>
      <c r="D37" s="71" t="s">
        <v>188</v>
      </c>
      <c r="E37" s="72"/>
      <c r="F37" s="73"/>
      <c r="G37" s="33">
        <v>34</v>
      </c>
      <c r="H37" s="74"/>
    </row>
    <row r="38" spans="2:8" ht="12.75" customHeight="1">
      <c r="B38" s="61" t="s">
        <v>179</v>
      </c>
      <c r="C38" s="29" t="s">
        <v>192</v>
      </c>
      <c r="D38" s="71" t="s">
        <v>53</v>
      </c>
      <c r="E38" s="72"/>
      <c r="F38" s="73"/>
      <c r="G38" s="33">
        <v>6</v>
      </c>
      <c r="H38" s="74"/>
    </row>
    <row r="39" spans="2:8" ht="12.75" customHeight="1">
      <c r="B39" s="61" t="s">
        <v>180</v>
      </c>
      <c r="C39" s="70" t="s">
        <v>159</v>
      </c>
      <c r="D39" s="71" t="s">
        <v>53</v>
      </c>
      <c r="E39" s="72"/>
      <c r="F39" s="73"/>
      <c r="G39" s="33">
        <v>4</v>
      </c>
      <c r="H39" s="74"/>
    </row>
    <row r="40" spans="2:8" ht="12.75" customHeight="1">
      <c r="B40" s="61" t="s">
        <v>181</v>
      </c>
      <c r="C40" s="70" t="s">
        <v>160</v>
      </c>
      <c r="D40" s="71" t="s">
        <v>54</v>
      </c>
      <c r="E40" s="72"/>
      <c r="F40" s="73"/>
      <c r="G40" s="33">
        <v>0.62</v>
      </c>
      <c r="H40" s="74"/>
    </row>
    <row r="41" spans="2:8" ht="12.75" customHeight="1">
      <c r="B41" s="61" t="s">
        <v>182</v>
      </c>
      <c r="C41" s="70" t="s">
        <v>185</v>
      </c>
      <c r="D41" s="71" t="s">
        <v>54</v>
      </c>
      <c r="E41" s="72"/>
      <c r="F41" s="73"/>
      <c r="G41" s="33">
        <v>22.8</v>
      </c>
      <c r="H41" s="74"/>
    </row>
    <row r="42" spans="2:8" ht="12.75" customHeight="1">
      <c r="B42" s="61" t="s">
        <v>183</v>
      </c>
      <c r="C42" s="70" t="s">
        <v>186</v>
      </c>
      <c r="D42" s="71" t="s">
        <v>54</v>
      </c>
      <c r="E42" s="72"/>
      <c r="F42" s="73"/>
      <c r="G42" s="33">
        <v>178</v>
      </c>
      <c r="H42" s="74"/>
    </row>
    <row r="43" spans="2:8" ht="12.75" customHeight="1">
      <c r="B43" s="61" t="s">
        <v>196</v>
      </c>
      <c r="C43" s="70" t="s">
        <v>191</v>
      </c>
      <c r="D43" s="71" t="s">
        <v>54</v>
      </c>
      <c r="E43" s="72"/>
      <c r="F43" s="73"/>
      <c r="G43" s="33">
        <v>45.2</v>
      </c>
      <c r="H43" s="74"/>
    </row>
    <row r="44" spans="2:8" ht="12.75" customHeight="1">
      <c r="B44" s="61" t="s">
        <v>197</v>
      </c>
      <c r="C44" s="70" t="s">
        <v>166</v>
      </c>
      <c r="D44" s="71" t="s">
        <v>54</v>
      </c>
      <c r="E44" s="72"/>
      <c r="F44" s="73"/>
      <c r="G44" s="33">
        <v>1.9</v>
      </c>
      <c r="H44" s="74"/>
    </row>
    <row r="45" spans="2:8" ht="12.75" customHeight="1">
      <c r="B45" s="61" t="s">
        <v>198</v>
      </c>
      <c r="C45" s="70" t="s">
        <v>167</v>
      </c>
      <c r="D45" s="71" t="s">
        <v>53</v>
      </c>
      <c r="E45" s="72"/>
      <c r="F45" s="73"/>
      <c r="G45" s="33">
        <v>8</v>
      </c>
      <c r="H45" s="74"/>
    </row>
    <row r="46" spans="2:8" ht="12.75" customHeight="1">
      <c r="B46" s="61" t="s">
        <v>199</v>
      </c>
      <c r="C46" s="70" t="s">
        <v>168</v>
      </c>
      <c r="D46" s="71" t="s">
        <v>54</v>
      </c>
      <c r="E46" s="72"/>
      <c r="F46" s="73"/>
      <c r="G46" s="33">
        <v>4.65</v>
      </c>
      <c r="H46" s="74"/>
    </row>
    <row r="47" spans="2:8" ht="12.75" customHeight="1">
      <c r="B47" s="61" t="s">
        <v>200</v>
      </c>
      <c r="C47" s="70" t="s">
        <v>193</v>
      </c>
      <c r="D47" s="71" t="s">
        <v>53</v>
      </c>
      <c r="E47" s="72"/>
      <c r="F47" s="73"/>
      <c r="G47" s="33">
        <v>3</v>
      </c>
      <c r="H47" s="74"/>
    </row>
    <row r="48" spans="2:8" ht="12.75" customHeight="1">
      <c r="B48" s="61" t="s">
        <v>201</v>
      </c>
      <c r="C48" s="70" t="s">
        <v>211</v>
      </c>
      <c r="D48" s="71" t="s">
        <v>54</v>
      </c>
      <c r="E48" s="72"/>
      <c r="F48" s="73"/>
      <c r="G48" s="33">
        <v>30</v>
      </c>
      <c r="H48" s="74"/>
    </row>
    <row r="49" spans="2:8" ht="24">
      <c r="B49" s="61" t="s">
        <v>202</v>
      </c>
      <c r="C49" s="70" t="s">
        <v>194</v>
      </c>
      <c r="D49" s="71" t="s">
        <v>54</v>
      </c>
      <c r="E49" s="72"/>
      <c r="F49" s="73"/>
      <c r="G49" s="33">
        <v>0.6</v>
      </c>
      <c r="H49" s="74"/>
    </row>
    <row r="50" spans="2:8" ht="12.75" customHeight="1">
      <c r="B50" s="61" t="s">
        <v>203</v>
      </c>
      <c r="C50" s="29" t="s">
        <v>189</v>
      </c>
      <c r="D50" s="71" t="s">
        <v>53</v>
      </c>
      <c r="E50" s="72"/>
      <c r="F50" s="73"/>
      <c r="G50" s="33">
        <v>2</v>
      </c>
      <c r="H50" s="74"/>
    </row>
    <row r="51" spans="2:8" ht="12.75" customHeight="1">
      <c r="B51" s="61" t="s">
        <v>204</v>
      </c>
      <c r="C51" s="70" t="s">
        <v>158</v>
      </c>
      <c r="D51" s="71" t="s">
        <v>53</v>
      </c>
      <c r="E51" s="72"/>
      <c r="F51" s="73"/>
      <c r="G51" s="33">
        <v>3</v>
      </c>
      <c r="H51" s="74"/>
    </row>
    <row r="52" spans="2:8" ht="12.75" customHeight="1" thickBot="1">
      <c r="B52" s="114" t="s">
        <v>205</v>
      </c>
      <c r="C52" s="115" t="s">
        <v>190</v>
      </c>
      <c r="D52" s="116" t="s">
        <v>53</v>
      </c>
      <c r="E52" s="117"/>
      <c r="F52" s="118"/>
      <c r="G52" s="119">
        <v>1</v>
      </c>
      <c r="H52" s="120"/>
    </row>
    <row r="53" spans="2:8" ht="24" customHeight="1">
      <c r="B53" s="121" t="s">
        <v>123</v>
      </c>
      <c r="C53" s="122" t="s">
        <v>124</v>
      </c>
      <c r="D53" s="123" t="s">
        <v>125</v>
      </c>
      <c r="E53" s="124">
        <v>1</v>
      </c>
      <c r="F53" s="125" t="s">
        <v>84</v>
      </c>
      <c r="G53" s="124">
        <v>1</v>
      </c>
      <c r="H53" s="126"/>
    </row>
    <row r="54" spans="2:8" ht="12.75">
      <c r="B54" s="76" t="s">
        <v>206</v>
      </c>
      <c r="C54" s="79" t="s">
        <v>161</v>
      </c>
      <c r="D54" s="80" t="s">
        <v>53</v>
      </c>
      <c r="E54" s="34"/>
      <c r="F54" s="31"/>
      <c r="G54" s="34">
        <v>2</v>
      </c>
      <c r="H54" s="75"/>
    </row>
    <row r="55" spans="2:8" ht="12.75">
      <c r="B55" s="76" t="s">
        <v>207</v>
      </c>
      <c r="C55" s="77" t="s">
        <v>164</v>
      </c>
      <c r="D55" s="30" t="s">
        <v>53</v>
      </c>
      <c r="E55" s="34"/>
      <c r="F55" s="31"/>
      <c r="G55" s="34">
        <v>1</v>
      </c>
      <c r="H55" s="75"/>
    </row>
    <row r="56" spans="2:8" ht="12.75">
      <c r="B56" s="76" t="s">
        <v>208</v>
      </c>
      <c r="C56" s="78" t="s">
        <v>157</v>
      </c>
      <c r="D56" s="30" t="s">
        <v>53</v>
      </c>
      <c r="E56" s="34"/>
      <c r="F56" s="31"/>
      <c r="G56" s="34">
        <v>21</v>
      </c>
      <c r="H56" s="75"/>
    </row>
    <row r="57" spans="2:8" ht="13.5" thickBot="1">
      <c r="B57" s="139" t="s">
        <v>209</v>
      </c>
      <c r="C57" s="140" t="s">
        <v>165</v>
      </c>
      <c r="D57" s="127" t="s">
        <v>53</v>
      </c>
      <c r="E57" s="128"/>
      <c r="F57" s="129"/>
      <c r="G57" s="128">
        <v>1</v>
      </c>
      <c r="H57" s="141"/>
    </row>
    <row r="58" spans="2:8" ht="24" customHeight="1">
      <c r="B58" s="121" t="s">
        <v>126</v>
      </c>
      <c r="C58" s="144" t="s">
        <v>155</v>
      </c>
      <c r="D58" s="145" t="s">
        <v>125</v>
      </c>
      <c r="E58" s="113">
        <v>1</v>
      </c>
      <c r="F58" s="146" t="s">
        <v>84</v>
      </c>
      <c r="G58" s="113">
        <v>1</v>
      </c>
      <c r="H58" s="147"/>
    </row>
    <row r="59" spans="2:8" ht="24">
      <c r="B59" s="53" t="s">
        <v>263</v>
      </c>
      <c r="C59" s="66" t="s">
        <v>214</v>
      </c>
      <c r="D59" s="65" t="s">
        <v>54</v>
      </c>
      <c r="E59" s="32"/>
      <c r="F59" s="143"/>
      <c r="G59" s="32">
        <v>986</v>
      </c>
      <c r="H59" s="148"/>
    </row>
    <row r="60" spans="2:8" ht="12.75">
      <c r="B60" s="53" t="s">
        <v>264</v>
      </c>
      <c r="C60" s="143" t="s">
        <v>215</v>
      </c>
      <c r="D60" s="65" t="s">
        <v>188</v>
      </c>
      <c r="E60" s="32"/>
      <c r="F60" s="143"/>
      <c r="G60" s="32">
        <v>202</v>
      </c>
      <c r="H60" s="148"/>
    </row>
    <row r="61" spans="2:8" ht="12.75">
      <c r="B61" s="53" t="s">
        <v>265</v>
      </c>
      <c r="C61" s="143" t="s">
        <v>216</v>
      </c>
      <c r="D61" s="65" t="s">
        <v>188</v>
      </c>
      <c r="E61" s="32"/>
      <c r="F61" s="143"/>
      <c r="G61" s="32">
        <v>202</v>
      </c>
      <c r="H61" s="148"/>
    </row>
    <row r="62" spans="2:8" ht="12.75">
      <c r="B62" s="53" t="s">
        <v>266</v>
      </c>
      <c r="C62" s="143" t="s">
        <v>217</v>
      </c>
      <c r="D62" s="65" t="s">
        <v>218</v>
      </c>
      <c r="E62" s="32"/>
      <c r="F62" s="143"/>
      <c r="G62" s="32">
        <v>2169</v>
      </c>
      <c r="H62" s="148"/>
    </row>
    <row r="63" spans="2:8" ht="12.75">
      <c r="B63" s="53" t="s">
        <v>267</v>
      </c>
      <c r="C63" s="143" t="s">
        <v>219</v>
      </c>
      <c r="D63" s="65" t="s">
        <v>121</v>
      </c>
      <c r="E63" s="32"/>
      <c r="F63" s="143"/>
      <c r="G63" s="32">
        <v>6</v>
      </c>
      <c r="H63" s="148"/>
    </row>
    <row r="64" spans="2:8" ht="12.75">
      <c r="B64" s="53" t="s">
        <v>268</v>
      </c>
      <c r="C64" s="143" t="s">
        <v>220</v>
      </c>
      <c r="D64" s="65" t="s">
        <v>54</v>
      </c>
      <c r="E64" s="32"/>
      <c r="F64" s="143"/>
      <c r="G64" s="32">
        <v>7.6</v>
      </c>
      <c r="H64" s="148"/>
    </row>
    <row r="65" spans="2:8" ht="12.75">
      <c r="B65" s="53" t="s">
        <v>269</v>
      </c>
      <c r="C65" s="143" t="s">
        <v>221</v>
      </c>
      <c r="D65" s="65" t="s">
        <v>222</v>
      </c>
      <c r="E65" s="32"/>
      <c r="F65" s="143"/>
      <c r="G65" s="32">
        <v>29</v>
      </c>
      <c r="H65" s="148"/>
    </row>
    <row r="66" spans="2:8" ht="12.75">
      <c r="B66" s="53" t="s">
        <v>270</v>
      </c>
      <c r="C66" s="143" t="s">
        <v>223</v>
      </c>
      <c r="D66" s="65" t="s">
        <v>53</v>
      </c>
      <c r="E66" s="32"/>
      <c r="F66" s="143"/>
      <c r="G66" s="32">
        <v>1</v>
      </c>
      <c r="H66" s="148"/>
    </row>
    <row r="67" spans="2:8" ht="12.75">
      <c r="B67" s="53" t="s">
        <v>271</v>
      </c>
      <c r="C67" s="143" t="s">
        <v>224</v>
      </c>
      <c r="D67" s="65" t="s">
        <v>54</v>
      </c>
      <c r="E67" s="32"/>
      <c r="F67" s="143"/>
      <c r="G67" s="32">
        <v>1.3</v>
      </c>
      <c r="H67" s="148"/>
    </row>
    <row r="68" spans="2:8" ht="12.75">
      <c r="B68" s="53" t="s">
        <v>272</v>
      </c>
      <c r="C68" s="143" t="s">
        <v>225</v>
      </c>
      <c r="D68" s="65" t="s">
        <v>53</v>
      </c>
      <c r="E68" s="32"/>
      <c r="F68" s="143"/>
      <c r="G68" s="32">
        <v>41</v>
      </c>
      <c r="H68" s="148"/>
    </row>
    <row r="69" spans="2:8" ht="12.75">
      <c r="B69" s="53" t="s">
        <v>273</v>
      </c>
      <c r="C69" s="143" t="s">
        <v>226</v>
      </c>
      <c r="D69" s="65" t="s">
        <v>188</v>
      </c>
      <c r="E69" s="32"/>
      <c r="F69" s="143"/>
      <c r="G69" s="32">
        <v>3.5</v>
      </c>
      <c r="H69" s="148"/>
    </row>
    <row r="70" spans="2:8" ht="12.75">
      <c r="B70" s="53" t="s">
        <v>274</v>
      </c>
      <c r="C70" s="143" t="s">
        <v>259</v>
      </c>
      <c r="D70" s="65" t="s">
        <v>188</v>
      </c>
      <c r="E70" s="32"/>
      <c r="F70" s="143"/>
      <c r="G70" s="32">
        <v>61.5</v>
      </c>
      <c r="H70" s="148"/>
    </row>
    <row r="71" spans="2:8" ht="12.75">
      <c r="B71" s="53" t="s">
        <v>275</v>
      </c>
      <c r="C71" s="143" t="s">
        <v>261</v>
      </c>
      <c r="D71" s="65" t="s">
        <v>188</v>
      </c>
      <c r="E71" s="32"/>
      <c r="F71" s="143"/>
      <c r="G71" s="32">
        <v>3</v>
      </c>
      <c r="H71" s="148"/>
    </row>
    <row r="72" spans="2:8" ht="12.75">
      <c r="B72" s="53" t="s">
        <v>276</v>
      </c>
      <c r="C72" s="143" t="s">
        <v>260</v>
      </c>
      <c r="D72" s="65" t="s">
        <v>53</v>
      </c>
      <c r="E72" s="32"/>
      <c r="F72" s="143"/>
      <c r="G72" s="32">
        <v>30</v>
      </c>
      <c r="H72" s="148"/>
    </row>
    <row r="73" spans="2:8" ht="12.75">
      <c r="B73" s="53" t="s">
        <v>277</v>
      </c>
      <c r="C73" s="143" t="s">
        <v>227</v>
      </c>
      <c r="D73" s="65" t="s">
        <v>53</v>
      </c>
      <c r="E73" s="32"/>
      <c r="F73" s="143"/>
      <c r="G73" s="32">
        <v>2</v>
      </c>
      <c r="H73" s="148"/>
    </row>
    <row r="74" spans="2:8" ht="12.75">
      <c r="B74" s="53" t="s">
        <v>278</v>
      </c>
      <c r="C74" s="143" t="s">
        <v>228</v>
      </c>
      <c r="D74" s="65" t="s">
        <v>53</v>
      </c>
      <c r="E74" s="32"/>
      <c r="F74" s="143"/>
      <c r="G74" s="32">
        <v>4</v>
      </c>
      <c r="H74" s="148"/>
    </row>
    <row r="75" spans="2:8" ht="12.75">
      <c r="B75" s="53" t="s">
        <v>279</v>
      </c>
      <c r="C75" s="143" t="s">
        <v>262</v>
      </c>
      <c r="D75" s="65" t="s">
        <v>53</v>
      </c>
      <c r="E75" s="32"/>
      <c r="F75" s="143"/>
      <c r="G75" s="32">
        <v>2</v>
      </c>
      <c r="H75" s="148"/>
    </row>
    <row r="76" spans="2:8" ht="12.75">
      <c r="B76" s="53" t="s">
        <v>280</v>
      </c>
      <c r="C76" s="143" t="s">
        <v>229</v>
      </c>
      <c r="D76" s="65" t="s">
        <v>53</v>
      </c>
      <c r="E76" s="32"/>
      <c r="F76" s="143"/>
      <c r="G76" s="32">
        <v>2</v>
      </c>
      <c r="H76" s="148"/>
    </row>
    <row r="77" spans="2:8" ht="12.75">
      <c r="B77" s="53" t="s">
        <v>281</v>
      </c>
      <c r="C77" s="143" t="s">
        <v>230</v>
      </c>
      <c r="D77" s="65" t="s">
        <v>222</v>
      </c>
      <c r="E77" s="32"/>
      <c r="F77" s="143"/>
      <c r="G77" s="32">
        <v>14</v>
      </c>
      <c r="H77" s="148"/>
    </row>
    <row r="78" spans="2:8" ht="12.75">
      <c r="B78" s="53" t="s">
        <v>282</v>
      </c>
      <c r="C78" s="143" t="s">
        <v>231</v>
      </c>
      <c r="D78" s="65" t="s">
        <v>232</v>
      </c>
      <c r="E78" s="32"/>
      <c r="F78" s="143"/>
      <c r="G78" s="32">
        <v>6</v>
      </c>
      <c r="H78" s="148"/>
    </row>
    <row r="79" spans="2:8" ht="12.75">
      <c r="B79" s="53" t="s">
        <v>283</v>
      </c>
      <c r="C79" s="143" t="s">
        <v>233</v>
      </c>
      <c r="D79" s="65" t="s">
        <v>234</v>
      </c>
      <c r="E79" s="32"/>
      <c r="F79" s="143"/>
      <c r="G79" s="32">
        <v>6</v>
      </c>
      <c r="H79" s="148"/>
    </row>
    <row r="80" spans="2:8" ht="12.75">
      <c r="B80" s="53" t="s">
        <v>284</v>
      </c>
      <c r="C80" s="143" t="s">
        <v>235</v>
      </c>
      <c r="D80" s="65" t="s">
        <v>236</v>
      </c>
      <c r="E80" s="32"/>
      <c r="F80" s="143"/>
      <c r="G80" s="32">
        <v>6</v>
      </c>
      <c r="H80" s="148"/>
    </row>
    <row r="81" spans="2:8" ht="12.75">
      <c r="B81" s="53" t="s">
        <v>285</v>
      </c>
      <c r="C81" s="143" t="s">
        <v>237</v>
      </c>
      <c r="D81" s="65" t="s">
        <v>54</v>
      </c>
      <c r="E81" s="32"/>
      <c r="F81" s="143"/>
      <c r="G81" s="32">
        <v>1169</v>
      </c>
      <c r="H81" s="148"/>
    </row>
    <row r="82" spans="2:8" ht="12.75">
      <c r="B82" s="53" t="s">
        <v>286</v>
      </c>
      <c r="C82" s="143" t="s">
        <v>238</v>
      </c>
      <c r="D82" s="65" t="s">
        <v>239</v>
      </c>
      <c r="E82" s="32"/>
      <c r="F82" s="143"/>
      <c r="G82" s="32">
        <v>11</v>
      </c>
      <c r="H82" s="148"/>
    </row>
    <row r="83" spans="2:8" ht="12.75">
      <c r="B83" s="53" t="s">
        <v>287</v>
      </c>
      <c r="C83" s="143" t="s">
        <v>240</v>
      </c>
      <c r="D83" s="65" t="s">
        <v>163</v>
      </c>
      <c r="E83" s="32"/>
      <c r="F83" s="143"/>
      <c r="G83" s="32">
        <v>38</v>
      </c>
      <c r="H83" s="148"/>
    </row>
    <row r="84" spans="2:8" ht="12.75">
      <c r="B84" s="53" t="s">
        <v>288</v>
      </c>
      <c r="C84" s="143" t="s">
        <v>241</v>
      </c>
      <c r="D84" s="65" t="s">
        <v>188</v>
      </c>
      <c r="E84" s="32"/>
      <c r="F84" s="143"/>
      <c r="G84" s="32">
        <v>404</v>
      </c>
      <c r="H84" s="148"/>
    </row>
    <row r="85" spans="2:8" ht="12.75">
      <c r="B85" s="53" t="s">
        <v>289</v>
      </c>
      <c r="C85" s="143" t="s">
        <v>242</v>
      </c>
      <c r="D85" s="65" t="s">
        <v>188</v>
      </c>
      <c r="E85" s="32"/>
      <c r="F85" s="143"/>
      <c r="G85" s="32">
        <v>2</v>
      </c>
      <c r="H85" s="148"/>
    </row>
    <row r="86" spans="2:8" ht="12.75">
      <c r="B86" s="53" t="s">
        <v>290</v>
      </c>
      <c r="C86" s="143" t="s">
        <v>243</v>
      </c>
      <c r="D86" s="65" t="s">
        <v>53</v>
      </c>
      <c r="E86" s="32"/>
      <c r="F86" s="143"/>
      <c r="G86" s="32">
        <v>4</v>
      </c>
      <c r="H86" s="148"/>
    </row>
    <row r="87" spans="2:8" ht="12.75">
      <c r="B87" s="53" t="s">
        <v>291</v>
      </c>
      <c r="C87" s="143" t="s">
        <v>244</v>
      </c>
      <c r="D87" s="65" t="s">
        <v>245</v>
      </c>
      <c r="E87" s="32"/>
      <c r="F87" s="143"/>
      <c r="G87" s="32">
        <v>10</v>
      </c>
      <c r="H87" s="148"/>
    </row>
    <row r="88" spans="2:8" ht="12.75">
      <c r="B88" s="53" t="s">
        <v>292</v>
      </c>
      <c r="C88" s="143" t="s">
        <v>246</v>
      </c>
      <c r="D88" s="65" t="s">
        <v>247</v>
      </c>
      <c r="E88" s="32"/>
      <c r="F88" s="143"/>
      <c r="G88" s="32">
        <v>3</v>
      </c>
      <c r="H88" s="148"/>
    </row>
    <row r="89" spans="2:8" ht="12.75">
      <c r="B89" s="53" t="s">
        <v>293</v>
      </c>
      <c r="C89" s="143" t="s">
        <v>248</v>
      </c>
      <c r="D89" s="65" t="s">
        <v>249</v>
      </c>
      <c r="E89" s="32"/>
      <c r="F89" s="143"/>
      <c r="G89" s="32">
        <v>1</v>
      </c>
      <c r="H89" s="148"/>
    </row>
    <row r="90" spans="2:8" ht="12.75">
      <c r="B90" s="53" t="s">
        <v>294</v>
      </c>
      <c r="C90" s="143" t="s">
        <v>250</v>
      </c>
      <c r="D90" s="65" t="s">
        <v>245</v>
      </c>
      <c r="E90" s="32"/>
      <c r="F90" s="143"/>
      <c r="G90" s="32">
        <v>18</v>
      </c>
      <c r="H90" s="148"/>
    </row>
    <row r="91" spans="2:8" ht="12.75">
      <c r="B91" s="53" t="s">
        <v>295</v>
      </c>
      <c r="C91" s="143" t="s">
        <v>251</v>
      </c>
      <c r="D91" s="65" t="s">
        <v>249</v>
      </c>
      <c r="E91" s="32"/>
      <c r="F91" s="143"/>
      <c r="G91" s="32">
        <v>7</v>
      </c>
      <c r="H91" s="148"/>
    </row>
    <row r="92" spans="2:8" ht="12.75">
      <c r="B92" s="53" t="s">
        <v>296</v>
      </c>
      <c r="C92" s="143" t="s">
        <v>252</v>
      </c>
      <c r="D92" s="65" t="s">
        <v>253</v>
      </c>
      <c r="E92" s="32"/>
      <c r="F92" s="143"/>
      <c r="G92" s="32">
        <v>2</v>
      </c>
      <c r="H92" s="148"/>
    </row>
    <row r="93" spans="2:8" ht="12.75">
      <c r="B93" s="53" t="s">
        <v>297</v>
      </c>
      <c r="C93" s="143" t="s">
        <v>254</v>
      </c>
      <c r="D93" s="65" t="s">
        <v>255</v>
      </c>
      <c r="E93" s="32"/>
      <c r="F93" s="143"/>
      <c r="G93" s="32">
        <v>3</v>
      </c>
      <c r="H93" s="148"/>
    </row>
    <row r="94" spans="2:8" ht="12.75">
      <c r="B94" s="53" t="s">
        <v>298</v>
      </c>
      <c r="C94" s="143" t="s">
        <v>256</v>
      </c>
      <c r="D94" s="65" t="s">
        <v>253</v>
      </c>
      <c r="E94" s="32"/>
      <c r="F94" s="143"/>
      <c r="G94" s="32">
        <v>1</v>
      </c>
      <c r="H94" s="148"/>
    </row>
    <row r="95" spans="2:8" ht="13.5" thickBot="1">
      <c r="B95" s="108" t="s">
        <v>299</v>
      </c>
      <c r="C95" s="149" t="s">
        <v>257</v>
      </c>
      <c r="D95" s="54" t="s">
        <v>258</v>
      </c>
      <c r="E95" s="55"/>
      <c r="F95" s="149"/>
      <c r="G95" s="55">
        <v>1</v>
      </c>
      <c r="H95" s="150"/>
    </row>
    <row r="96" spans="2:8" ht="13.5" thickBot="1">
      <c r="B96" s="130" t="s">
        <v>127</v>
      </c>
      <c r="C96" s="142" t="s">
        <v>128</v>
      </c>
      <c r="D96" s="132"/>
      <c r="E96" s="111"/>
      <c r="F96" s="133" t="s">
        <v>84</v>
      </c>
      <c r="G96" s="111"/>
      <c r="H96" s="134"/>
    </row>
    <row r="97" spans="2:8" ht="13.5" thickBot="1">
      <c r="B97" s="130" t="s">
        <v>129</v>
      </c>
      <c r="C97" s="131" t="s">
        <v>130</v>
      </c>
      <c r="D97" s="132" t="s">
        <v>54</v>
      </c>
      <c r="E97" s="111">
        <f>E7</f>
        <v>606.2</v>
      </c>
      <c r="F97" s="133" t="s">
        <v>131</v>
      </c>
      <c r="G97" s="111">
        <v>606.2</v>
      </c>
      <c r="H97" s="134"/>
    </row>
    <row r="98" spans="2:8" ht="3.75" customHeight="1">
      <c r="B98" s="28"/>
      <c r="C98" s="28"/>
      <c r="D98" s="28"/>
      <c r="E98" s="28"/>
      <c r="F98" s="28"/>
      <c r="G98" s="28"/>
      <c r="H98" s="28"/>
    </row>
    <row r="99" spans="2:8" ht="12.75">
      <c r="B99" s="81"/>
      <c r="C99" s="172" t="s">
        <v>169</v>
      </c>
      <c r="D99" s="172"/>
      <c r="E99" s="172"/>
      <c r="F99" s="28"/>
      <c r="G99" s="28"/>
      <c r="H99" s="28"/>
    </row>
    <row r="100" spans="2:8" ht="13.5" thickBot="1">
      <c r="B100" s="81"/>
      <c r="C100" s="173"/>
      <c r="D100" s="173"/>
      <c r="E100" s="173"/>
      <c r="F100" s="28"/>
      <c r="G100" s="28"/>
      <c r="H100" s="28"/>
    </row>
    <row r="101" spans="2:8" ht="12.75">
      <c r="B101" s="35" t="s">
        <v>67</v>
      </c>
      <c r="C101" s="82" t="s">
        <v>170</v>
      </c>
      <c r="D101" s="42" t="s">
        <v>69</v>
      </c>
      <c r="E101" s="43" t="s">
        <v>70</v>
      </c>
      <c r="F101" s="38" t="s">
        <v>71</v>
      </c>
      <c r="G101" s="39" t="s">
        <v>70</v>
      </c>
      <c r="H101" s="40" t="s">
        <v>72</v>
      </c>
    </row>
    <row r="102" spans="2:8" ht="13.5" thickBot="1">
      <c r="B102" s="83" t="s">
        <v>73</v>
      </c>
      <c r="C102" s="84"/>
      <c r="D102" s="85" t="s">
        <v>75</v>
      </c>
      <c r="E102" s="86" t="s">
        <v>76</v>
      </c>
      <c r="F102" s="87" t="s">
        <v>77</v>
      </c>
      <c r="G102" s="88" t="s">
        <v>78</v>
      </c>
      <c r="H102" s="89" t="s">
        <v>79</v>
      </c>
    </row>
    <row r="103" spans="2:8" ht="13.5" thickBot="1">
      <c r="B103" s="90" t="s">
        <v>171</v>
      </c>
      <c r="C103" s="91" t="s">
        <v>141</v>
      </c>
      <c r="D103" s="92" t="s">
        <v>53</v>
      </c>
      <c r="E103" s="93">
        <v>1</v>
      </c>
      <c r="F103" s="94" t="s">
        <v>142</v>
      </c>
      <c r="G103" s="93">
        <v>1</v>
      </c>
      <c r="H103" s="95"/>
    </row>
    <row r="104" ht="3.75" customHeight="1"/>
  </sheetData>
  <sheetProtection/>
  <mergeCells count="4">
    <mergeCell ref="B3:H3"/>
    <mergeCell ref="B1:H1"/>
    <mergeCell ref="B2:H2"/>
    <mergeCell ref="C99:E100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2015-04-03T02:57:48Z</cp:lastPrinted>
  <dcterms:created xsi:type="dcterms:W3CDTF">2010-04-01T07:27:06Z</dcterms:created>
  <dcterms:modified xsi:type="dcterms:W3CDTF">2015-04-03T02:57:53Z</dcterms:modified>
  <cp:category/>
  <cp:version/>
  <cp:contentType/>
  <cp:contentStatus/>
</cp:coreProperties>
</file>