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9345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'2014'!$A$1:$I$39</definedName>
    <definedName name="_xlnm.Print_Area" localSheetId="1">'Перечень выполненых работ'!$A$1:$I$70</definedName>
  </definedNames>
  <calcPr fullCalcOnLoad="1"/>
</workbook>
</file>

<file path=xl/sharedStrings.xml><?xml version="1.0" encoding="utf-8"?>
<sst xmlns="http://schemas.openxmlformats.org/spreadsheetml/2006/main" count="299" uniqueCount="236">
  <si>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</si>
  <si>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</si>
  <si>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</si>
  <si>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</si>
  <si>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</si>
  <si>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</si>
  <si>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</si>
  <si>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</si>
  <si>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</si>
  <si>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</si>
  <si>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</si>
  <si>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</si>
  <si>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</si>
  <si>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</si>
  <si>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</si>
  <si>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</si>
  <si>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</si>
  <si>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</si>
  <si>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</si>
  <si>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</si>
  <si>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</si>
  <si>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</si>
  <si>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</si>
  <si>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</si>
  <si>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</si>
  <si>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</si>
  <si>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</si>
  <si>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</si>
  <si>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</si>
  <si>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</si>
  <si>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</si>
  <si>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</si>
  <si>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</si>
  <si>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</si>
  <si>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</si>
  <si>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</si>
  <si>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</si>
  <si>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</si>
  <si>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</si>
  <si>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</si>
  <si>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</si>
  <si>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</si>
  <si>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</si>
  <si>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</si>
  <si>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</si>
  <si>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</si>
  <si>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</si>
  <si>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</si>
  <si>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</si>
  <si>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3.1.</t>
  </si>
  <si>
    <t>Собственные средства управляющей компании, т.руб.</t>
  </si>
  <si>
    <t>(-) задолженность собственников, (+) переплата собственников</t>
  </si>
  <si>
    <t>шт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</si>
  <si>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</si>
  <si>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</si>
  <si>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</si>
  <si>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</si>
  <si>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</si>
  <si>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</si>
  <si>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</si>
  <si>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</si>
  <si>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</si>
  <si>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</si>
  <si>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</si>
  <si>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</si>
  <si>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18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</si>
  <si>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</si>
  <si>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</si>
  <si>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</si>
  <si>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</si>
  <si>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</si>
  <si>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</si>
  <si>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</si>
  <si>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</si>
  <si>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</si>
  <si>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</si>
  <si>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</si>
  <si>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</si>
  <si>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</si>
  <si>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</si>
  <si>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</si>
  <si>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</si>
  <si>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в течение года</t>
  </si>
  <si>
    <t>1.2</t>
  </si>
  <si>
    <t>2.</t>
  </si>
  <si>
    <t>Текущий ремонт общего имущества в МКД, в том числе:</t>
  </si>
  <si>
    <t>2.3</t>
  </si>
  <si>
    <t>весна, осень</t>
  </si>
  <si>
    <t>2.4</t>
  </si>
  <si>
    <t>2.5</t>
  </si>
  <si>
    <t xml:space="preserve"> </t>
  </si>
  <si>
    <t>2.7</t>
  </si>
  <si>
    <t>2.13</t>
  </si>
  <si>
    <t>Ремонт дверных полотен (по мере необходимости)</t>
  </si>
  <si>
    <t>2.15</t>
  </si>
  <si>
    <t>Установка пружин на входные двери на зимний период</t>
  </si>
  <si>
    <t>октябрь</t>
  </si>
  <si>
    <t>2.16</t>
  </si>
  <si>
    <t>Снятие пружин на летний период</t>
  </si>
  <si>
    <t>апрель</t>
  </si>
  <si>
    <t>2.17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</si>
  <si>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</si>
  <si>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</si>
  <si>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>до 1 октября</t>
  </si>
  <si>
    <t>ч/час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</si>
  <si>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</si>
  <si>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</si>
  <si>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</si>
  <si>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</si>
  <si>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</si>
  <si>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</si>
  <si>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</si>
  <si>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</si>
  <si>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</si>
  <si>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</si>
  <si>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</si>
  <si>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</si>
  <si>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</si>
  <si>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</si>
  <si>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</si>
  <si>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</si>
  <si>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</si>
  <si>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</si>
  <si>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</si>
  <si>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</si>
  <si>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май</t>
  </si>
  <si>
    <t>2.1</t>
  </si>
  <si>
    <t>2.2</t>
  </si>
  <si>
    <t>2.6</t>
  </si>
  <si>
    <t>2.8</t>
  </si>
  <si>
    <t>2.9</t>
  </si>
  <si>
    <t>2.10</t>
  </si>
  <si>
    <t>2.11</t>
  </si>
  <si>
    <t>2.12</t>
  </si>
  <si>
    <t>2.14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</si>
  <si>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18</t>
    </r>
    <r>
      <rPr>
        <sz val="11"/>
        <rFont val="Times New Roman"/>
        <family val="1"/>
      </rPr>
      <t xml:space="preserve">  
за 2014 год</t>
    </r>
  </si>
  <si>
    <t xml:space="preserve">Отчет за 2014г. </t>
  </si>
  <si>
    <t>Санитарное содержание помещений общего пользования        (5 раз в неделю)</t>
  </si>
  <si>
    <t>Очистка кровли от сучьев, листьев и мусора ( 2 раза в год)</t>
  </si>
  <si>
    <t>Очистка подъездных козырьков от мусора (2 раза в год)</t>
  </si>
  <si>
    <t>Очистка кровли от снега и наледи (по мере необходимости)</t>
  </si>
  <si>
    <t>Смена навесных замков (по мере необходимости)</t>
  </si>
  <si>
    <t>Смена оконных створок на лестничных площадках</t>
  </si>
  <si>
    <t>Окраска контейнерных площадок (1 раз в год)</t>
  </si>
  <si>
    <t>июнь</t>
  </si>
  <si>
    <t>Профилактический осмотр жилого дома с выполнением мелкого ремонта   (2 раза в неделю)</t>
  </si>
  <si>
    <t>Замена предохранителя</t>
  </si>
  <si>
    <t>Санитарно-техническое обслуживание внутридомового оборудования (круглосуточно), в том числе:</t>
  </si>
  <si>
    <t>Замена выключателя</t>
  </si>
  <si>
    <t>Смена электроламп в местах общего пользования</t>
  </si>
  <si>
    <t>м</t>
  </si>
  <si>
    <t>Мелкий ремонт электрических сетей</t>
  </si>
  <si>
    <t>Непредвиденные работы:</t>
  </si>
  <si>
    <t>3.5</t>
  </si>
  <si>
    <t>3.6</t>
  </si>
  <si>
    <t>Ремонт игрового оборудования детской площадки</t>
  </si>
  <si>
    <t>Ремонт инвентаря для уборки дома</t>
  </si>
  <si>
    <t>Заделка подвальных продухов кирпичом</t>
  </si>
  <si>
    <t>зимний период</t>
  </si>
  <si>
    <t>Окраска скамеек и детского оборудования (1 раз в год)</t>
  </si>
  <si>
    <t>Очистка подъездных козырьков от снега (по мере необход.)</t>
  </si>
  <si>
    <t>Смена остекления оконных створок (по мере необходимости)</t>
  </si>
  <si>
    <t>Открытие оконных створок для мытья ( 2 раза в год)</t>
  </si>
  <si>
    <t>Уборка и содержание придомовой территории                        (5 раз в неделю)</t>
  </si>
  <si>
    <t>Замена автоматического выключателя</t>
  </si>
  <si>
    <t>Замена участка электрической сети</t>
  </si>
  <si>
    <t>Установка знака безопасности в РП</t>
  </si>
  <si>
    <t>3.7</t>
  </si>
  <si>
    <t>3.8</t>
  </si>
  <si>
    <t>Крепление деревянного поручня</t>
  </si>
  <si>
    <t>Смена дроссельно-ртутной лампы наружного освещения</t>
  </si>
  <si>
    <t>Замена патрона</t>
  </si>
  <si>
    <t>Изготовление инвентаря для уборки дома</t>
  </si>
  <si>
    <t>Изготовление и установка деревянных блоков для продухов</t>
  </si>
  <si>
    <t>2.17.1</t>
  </si>
  <si>
    <t>2.17.2</t>
  </si>
  <si>
    <t>2.17.3</t>
  </si>
  <si>
    <t>2.17.4</t>
  </si>
  <si>
    <t>2.17.5</t>
  </si>
  <si>
    <t>2.17.6</t>
  </si>
  <si>
    <t>2.17.7</t>
  </si>
  <si>
    <t>2.17.8</t>
  </si>
  <si>
    <t>3.9</t>
  </si>
  <si>
    <t>Ликвидация воздушных пробок в стояках системы отопления</t>
  </si>
  <si>
    <t>стояк</t>
  </si>
  <si>
    <t>Осмотр санитарных приборов и трубопроводов в квартирах</t>
  </si>
  <si>
    <t>кв.</t>
  </si>
  <si>
    <t>Осмотр, отогрев и прочистка фановых стояков на кровле</t>
  </si>
  <si>
    <t>Подчеканка раструбов канализационных труб</t>
  </si>
  <si>
    <t xml:space="preserve">м </t>
  </si>
  <si>
    <t>раструб</t>
  </si>
  <si>
    <t>прибор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</si>
  <si>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</si>
  <si>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</si>
  <si>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</si>
  <si>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Осмотр устройств системы отопления в квартирах</t>
  </si>
  <si>
    <t>Осмотр инженерных систем в подвальном помещении             (1 раз в неделю)</t>
  </si>
  <si>
    <t>Прочистка засоров канализационных стояков</t>
  </si>
  <si>
    <t>Прочистка канализационного лежака в подвале</t>
  </si>
  <si>
    <t>элеватор</t>
  </si>
  <si>
    <t xml:space="preserve">Консервация системы отопления на летний период </t>
  </si>
  <si>
    <t>Отключение стояков трубопроводов для устранения течи</t>
  </si>
  <si>
    <t>Смена замков навесных на дверях подвала</t>
  </si>
  <si>
    <t>Гидравлическое испытание трубопроводов</t>
  </si>
  <si>
    <t>Смена конвекторов</t>
  </si>
  <si>
    <t>Запуск системы отопления с осмотром системы</t>
  </si>
  <si>
    <t>м3</t>
  </si>
  <si>
    <t>Смена санитарных приборов: кранов шаровых</t>
  </si>
  <si>
    <t>кран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</si>
  <si>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</si>
  <si>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</si>
  <si>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</si>
  <si>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</si>
  <si>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</si>
  <si>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Смена канализационных труб диаметром 100 мм: лежаков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</si>
  <si>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</si>
  <si>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</si>
  <si>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</si>
  <si>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</si>
  <si>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</si>
  <si>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</si>
  <si>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</si>
  <si>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</si>
  <si>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</si>
  <si>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</si>
  <si>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</si>
  <si>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</si>
  <si>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</si>
  <si>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</si>
  <si>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</si>
  <si>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Устранение течей резьбовых соединений трубопроводов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</si>
  <si>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</si>
  <si>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Окраска подъездных окон с автовышки</t>
  </si>
  <si>
    <t>не было необх.</t>
  </si>
  <si>
    <t xml:space="preserve">Ремонт металлических ограждений </t>
  </si>
  <si>
    <t>Ремонт и прочистка элеватора теплового узла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</si>
</sst>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2" xfId="0" applyFont="1" applyBorder="1" applyAlignment="1">
      <alignment/>
    </xf>
    <xf numFmtId="0" fontId="26" fillId="0" borderId="0" xfId="0" applyFont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2" fontId="27" fillId="0" borderId="11" xfId="0" applyNumberFormat="1" applyFont="1" applyBorder="1" applyAlignment="1">
      <alignment horizontal="center"/>
    </xf>
    <xf numFmtId="0" fontId="27" fillId="0" borderId="27" xfId="0" applyFont="1" applyBorder="1" applyAlignment="1">
      <alignment/>
    </xf>
    <xf numFmtId="2" fontId="27" fillId="0" borderId="13" xfId="0" applyNumberFormat="1" applyFont="1" applyBorder="1" applyAlignment="1">
      <alignment horizontal="center"/>
    </xf>
    <xf numFmtId="0" fontId="27" fillId="0" borderId="11" xfId="60" applyNumberFormat="1" applyFont="1" applyBorder="1" applyAlignment="1">
      <alignment/>
    </xf>
    <xf numFmtId="0" fontId="27" fillId="0" borderId="13" xfId="0" applyFont="1" applyBorder="1" applyAlignment="1">
      <alignment/>
    </xf>
    <xf numFmtId="0" fontId="26" fillId="0" borderId="28" xfId="0" applyFont="1" applyBorder="1" applyAlignment="1">
      <alignment horizontal="left"/>
    </xf>
    <xf numFmtId="0" fontId="27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49" fontId="27" fillId="0" borderId="29" xfId="0" applyNumberFormat="1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2" fontId="27" fillId="0" borderId="30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left" wrapText="1"/>
    </xf>
    <xf numFmtId="0" fontId="27" fillId="0" borderId="11" xfId="0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wrapText="1"/>
    </xf>
    <xf numFmtId="0" fontId="27" fillId="24" borderId="11" xfId="0" applyFont="1" applyFill="1" applyBorder="1" applyAlignment="1">
      <alignment/>
    </xf>
    <xf numFmtId="0" fontId="27" fillId="24" borderId="11" xfId="0" applyFont="1" applyFill="1" applyBorder="1" applyAlignment="1">
      <alignment horizontal="center"/>
    </xf>
    <xf numFmtId="2" fontId="27" fillId="24" borderId="11" xfId="0" applyNumberFormat="1" applyFont="1" applyFill="1" applyBorder="1" applyAlignment="1">
      <alignment horizontal="center"/>
    </xf>
    <xf numFmtId="0" fontId="27" fillId="0" borderId="31" xfId="0" applyFont="1" applyBorder="1" applyAlignment="1">
      <alignment/>
    </xf>
    <xf numFmtId="2" fontId="27" fillId="24" borderId="11" xfId="0" applyNumberFormat="1" applyFont="1" applyFill="1" applyBorder="1" applyAlignment="1">
      <alignment horizontal="center"/>
    </xf>
    <xf numFmtId="0" fontId="27" fillId="0" borderId="30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30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/>
    </xf>
    <xf numFmtId="0" fontId="26" fillId="0" borderId="27" xfId="0" applyFont="1" applyBorder="1" applyAlignment="1">
      <alignment/>
    </xf>
    <xf numFmtId="0" fontId="27" fillId="0" borderId="3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49" fontId="27" fillId="0" borderId="33" xfId="0" applyNumberFormat="1" applyFont="1" applyBorder="1" applyAlignment="1">
      <alignment horizontal="left"/>
    </xf>
    <xf numFmtId="0" fontId="27" fillId="0" borderId="30" xfId="0" applyFont="1" applyBorder="1" applyAlignment="1">
      <alignment horizontal="left" wrapText="1"/>
    </xf>
    <xf numFmtId="0" fontId="27" fillId="0" borderId="30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49" fontId="26" fillId="0" borderId="34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6" fillId="0" borderId="35" xfId="0" applyFont="1" applyBorder="1" applyAlignment="1">
      <alignment/>
    </xf>
    <xf numFmtId="49" fontId="27" fillId="0" borderId="33" xfId="0" applyNumberFormat="1" applyFont="1" applyBorder="1" applyAlignment="1">
      <alignment/>
    </xf>
    <xf numFmtId="0" fontId="27" fillId="0" borderId="30" xfId="0" applyFont="1" applyBorder="1" applyAlignment="1">
      <alignment vertical="center" wrapText="1"/>
    </xf>
    <xf numFmtId="2" fontId="27" fillId="0" borderId="30" xfId="0" applyNumberFormat="1" applyFont="1" applyBorder="1" applyAlignment="1">
      <alignment horizontal="center" wrapText="1"/>
    </xf>
    <xf numFmtId="0" fontId="27" fillId="0" borderId="30" xfId="0" applyFont="1" applyBorder="1" applyAlignment="1">
      <alignment wrapText="1"/>
    </xf>
    <xf numFmtId="0" fontId="26" fillId="0" borderId="13" xfId="0" applyFont="1" applyBorder="1" applyAlignment="1">
      <alignment vertical="center" wrapText="1"/>
    </xf>
    <xf numFmtId="0" fontId="27" fillId="0" borderId="35" xfId="0" applyFont="1" applyBorder="1" applyAlignment="1">
      <alignment/>
    </xf>
    <xf numFmtId="0" fontId="26" fillId="0" borderId="36" xfId="0" applyFont="1" applyBorder="1" applyAlignment="1">
      <alignment horizontal="left"/>
    </xf>
    <xf numFmtId="0" fontId="26" fillId="0" borderId="32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/>
    </xf>
    <xf numFmtId="0" fontId="27" fillId="0" borderId="32" xfId="0" applyFont="1" applyBorder="1" applyAlignment="1">
      <alignment/>
    </xf>
    <xf numFmtId="0" fontId="27" fillId="0" borderId="37" xfId="0" applyFont="1" applyBorder="1" applyAlignment="1">
      <alignment/>
    </xf>
    <xf numFmtId="0" fontId="26" fillId="0" borderId="38" xfId="0" applyFont="1" applyBorder="1" applyAlignment="1">
      <alignment vertical="center" wrapText="1"/>
    </xf>
    <xf numFmtId="0" fontId="27" fillId="0" borderId="38" xfId="0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27" xfId="0" applyFont="1" applyBorder="1" applyAlignment="1">
      <alignment horizontal="left" vertical="distributed" wrapText="1"/>
    </xf>
    <xf numFmtId="0" fontId="27" fillId="0" borderId="27" xfId="0" applyFont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wrapText="1"/>
    </xf>
    <xf numFmtId="168" fontId="5" fillId="0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/>
    </xf>
    <xf numFmtId="168" fontId="5" fillId="0" borderId="40" xfId="0" applyNumberFormat="1" applyFont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168" fontId="4" fillId="24" borderId="41" xfId="0" applyNumberFormat="1" applyFont="1" applyFill="1" applyBorder="1" applyAlignment="1">
      <alignment horizontal="center" vertical="center" wrapText="1"/>
    </xf>
    <xf numFmtId="168" fontId="4" fillId="24" borderId="42" xfId="0" applyNumberFormat="1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left" vertical="center" wrapText="1"/>
    </xf>
    <xf numFmtId="0" fontId="4" fillId="24" borderId="42" xfId="0" applyFont="1" applyFill="1" applyBorder="1" applyAlignment="1">
      <alignment horizontal="left" vertical="center" wrapText="1"/>
    </xf>
    <xf numFmtId="168" fontId="4" fillId="0" borderId="41" xfId="0" applyNumberFormat="1" applyFont="1" applyFill="1" applyBorder="1" applyAlignment="1">
      <alignment horizontal="center" vertical="center" wrapText="1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5" fillId="0" borderId="4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24" borderId="41" xfId="0" applyNumberFormat="1" applyFont="1" applyFill="1" applyBorder="1" applyAlignment="1">
      <alignment horizontal="left" vertical="center" wrapText="1"/>
    </xf>
    <xf numFmtId="169" fontId="2" fillId="24" borderId="42" xfId="0" applyNumberFormat="1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 indent="5"/>
    </xf>
    <xf numFmtId="0" fontId="4" fillId="0" borderId="4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2" fontId="8" fillId="0" borderId="2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9" sqref="H9:I10"/>
    </sheetView>
  </sheetViews>
  <sheetFormatPr defaultColWidth="9.00390625" defaultRowHeight="12.75"/>
  <cols>
    <col min="1" max="1" width="4.75390625" style="2" customWidth="1"/>
    <col min="2" max="2" width="10.125" style="2" customWidth="1"/>
    <col min="3" max="3" width="31.875" style="2" customWidth="1"/>
    <col min="4" max="4" width="12.875" style="2" customWidth="1"/>
    <col min="5" max="5" width="14.00390625" style="2" customWidth="1"/>
    <col min="6" max="6" width="15.00390625" style="2" customWidth="1"/>
    <col min="7" max="7" width="42.375" style="2" customWidth="1"/>
    <col min="8" max="8" width="10.375" style="2" customWidth="1"/>
    <col min="9" max="9" width="9.875" style="2" customWidth="1"/>
    <col min="10" max="16384" width="9.125" style="2" customWidth="1"/>
  </cols>
  <sheetData>
    <row r="1" spans="1:9" ht="75.75" customHeight="1">
      <c r="A1" s="140" t="s">
        <v>135</v>
      </c>
      <c r="B1" s="140"/>
      <c r="C1" s="140"/>
      <c r="D1" s="140"/>
      <c r="E1" s="140"/>
      <c r="F1" s="140"/>
      <c r="G1" s="140"/>
      <c r="H1" s="140"/>
      <c r="I1" s="140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41" t="s">
        <v>28</v>
      </c>
      <c r="B3" s="142"/>
      <c r="C3" s="142"/>
      <c r="D3" s="142"/>
      <c r="E3" s="142"/>
      <c r="F3" s="142"/>
      <c r="G3" s="142"/>
      <c r="H3" s="142"/>
      <c r="I3" s="143"/>
    </row>
    <row r="4" spans="1:9" ht="21" customHeight="1">
      <c r="A4" s="4">
        <v>1</v>
      </c>
      <c r="B4" s="146" t="s">
        <v>23</v>
      </c>
      <c r="C4" s="147"/>
      <c r="D4" s="147"/>
      <c r="E4" s="147"/>
      <c r="F4" s="147"/>
      <c r="G4" s="148"/>
      <c r="H4" s="144">
        <v>1983</v>
      </c>
      <c r="I4" s="145"/>
    </row>
    <row r="5" spans="1:9" ht="21" customHeight="1">
      <c r="A5" s="4">
        <v>2</v>
      </c>
      <c r="B5" s="146" t="s">
        <v>20</v>
      </c>
      <c r="C5" s="147"/>
      <c r="D5" s="147"/>
      <c r="E5" s="147"/>
      <c r="F5" s="147"/>
      <c r="G5" s="148"/>
      <c r="H5" s="144">
        <v>5</v>
      </c>
      <c r="I5" s="145"/>
    </row>
    <row r="6" spans="1:9" ht="21" customHeight="1">
      <c r="A6" s="4">
        <v>3</v>
      </c>
      <c r="B6" s="146" t="s">
        <v>21</v>
      </c>
      <c r="C6" s="147"/>
      <c r="D6" s="147"/>
      <c r="E6" s="147"/>
      <c r="F6" s="147"/>
      <c r="G6" s="148"/>
      <c r="H6" s="144">
        <v>6</v>
      </c>
      <c r="I6" s="145"/>
    </row>
    <row r="7" spans="1:9" ht="21" customHeight="1">
      <c r="A7" s="4">
        <v>4</v>
      </c>
      <c r="B7" s="146" t="s">
        <v>22</v>
      </c>
      <c r="C7" s="147"/>
      <c r="D7" s="147"/>
      <c r="E7" s="147"/>
      <c r="F7" s="147"/>
      <c r="G7" s="148"/>
      <c r="H7" s="144">
        <v>70</v>
      </c>
      <c r="I7" s="145"/>
    </row>
    <row r="8" spans="1:9" ht="21" customHeight="1">
      <c r="A8" s="4">
        <v>5</v>
      </c>
      <c r="B8" s="146" t="s">
        <v>24</v>
      </c>
      <c r="C8" s="147"/>
      <c r="D8" s="147"/>
      <c r="E8" s="147"/>
      <c r="F8" s="147"/>
      <c r="G8" s="148"/>
      <c r="H8" s="138">
        <v>4799.2</v>
      </c>
      <c r="I8" s="139"/>
    </row>
    <row r="9" spans="1:9" ht="21" customHeight="1">
      <c r="A9" s="4">
        <v>6</v>
      </c>
      <c r="B9" s="146" t="s">
        <v>25</v>
      </c>
      <c r="C9" s="147"/>
      <c r="D9" s="147"/>
      <c r="E9" s="147"/>
      <c r="F9" s="147"/>
      <c r="G9" s="148"/>
      <c r="H9" s="138">
        <f>H8-H10</f>
        <v>4303.5</v>
      </c>
      <c r="I9" s="139"/>
    </row>
    <row r="10" spans="1:9" ht="19.5" customHeight="1">
      <c r="A10" s="4">
        <v>7</v>
      </c>
      <c r="B10" s="137" t="s">
        <v>26</v>
      </c>
      <c r="C10" s="137"/>
      <c r="D10" s="137"/>
      <c r="E10" s="137"/>
      <c r="F10" s="137"/>
      <c r="G10" s="137"/>
      <c r="H10" s="138">
        <v>495.7</v>
      </c>
      <c r="I10" s="139"/>
    </row>
    <row r="11" spans="1:9" ht="21" customHeight="1">
      <c r="A11" s="4">
        <v>8</v>
      </c>
      <c r="B11" s="137" t="s">
        <v>27</v>
      </c>
      <c r="C11" s="137"/>
      <c r="D11" s="137"/>
      <c r="E11" s="137"/>
      <c r="F11" s="137"/>
      <c r="G11" s="137"/>
      <c r="H11" s="144">
        <v>5400</v>
      </c>
      <c r="I11" s="145"/>
    </row>
    <row r="12" spans="1:9" ht="14.25" customHeight="1">
      <c r="A12" s="140"/>
      <c r="B12" s="140"/>
      <c r="C12" s="140"/>
      <c r="D12" s="140"/>
      <c r="E12" s="140"/>
      <c r="F12" s="140"/>
      <c r="G12" s="140"/>
      <c r="H12" s="140"/>
      <c r="I12" s="140"/>
    </row>
    <row r="13" spans="1:9" ht="21" customHeight="1">
      <c r="A13" s="141" t="s">
        <v>29</v>
      </c>
      <c r="B13" s="142"/>
      <c r="C13" s="142"/>
      <c r="D13" s="142"/>
      <c r="E13" s="142"/>
      <c r="F13" s="142"/>
      <c r="G13" s="142"/>
      <c r="H13" s="142"/>
      <c r="I13" s="143"/>
    </row>
    <row r="14" spans="1:9" ht="21" customHeight="1">
      <c r="A14" s="129" t="s">
        <v>51</v>
      </c>
      <c r="B14" s="130"/>
      <c r="C14" s="130"/>
      <c r="D14" s="130"/>
      <c r="E14" s="130"/>
      <c r="F14" s="130"/>
      <c r="G14" s="130"/>
      <c r="H14" s="130"/>
      <c r="I14" s="131"/>
    </row>
    <row r="15" spans="1:9" ht="16.5" customHeight="1">
      <c r="A15" s="132" t="s">
        <v>3</v>
      </c>
      <c r="B15" s="132" t="s">
        <v>31</v>
      </c>
      <c r="C15" s="134" t="s">
        <v>0</v>
      </c>
      <c r="D15" s="135"/>
      <c r="E15" s="135"/>
      <c r="F15" s="136"/>
      <c r="G15" s="134" t="s">
        <v>2</v>
      </c>
      <c r="H15" s="136"/>
      <c r="I15" s="132" t="s">
        <v>32</v>
      </c>
    </row>
    <row r="16" spans="1:9" ht="75.75" customHeight="1">
      <c r="A16" s="133"/>
      <c r="B16" s="133"/>
      <c r="C16" s="4" t="s">
        <v>1</v>
      </c>
      <c r="D16" s="4" t="s">
        <v>33</v>
      </c>
      <c r="E16" s="4" t="s">
        <v>34</v>
      </c>
      <c r="F16" s="4" t="s">
        <v>50</v>
      </c>
      <c r="G16" s="4" t="s">
        <v>1</v>
      </c>
      <c r="H16" s="4" t="s">
        <v>35</v>
      </c>
      <c r="I16" s="133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s="9" customFormat="1" ht="20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1">
        <v>-7.413</v>
      </c>
      <c r="C19" s="10" t="s">
        <v>4</v>
      </c>
      <c r="D19" s="11">
        <v>45.913</v>
      </c>
      <c r="E19" s="28">
        <f>D19-(B19-I19)</f>
        <v>46.351</v>
      </c>
      <c r="F19" s="11"/>
      <c r="G19" s="13" t="s">
        <v>42</v>
      </c>
      <c r="H19" s="28">
        <f>E19</f>
        <v>46.351</v>
      </c>
      <c r="I19" s="11">
        <v>-6.975</v>
      </c>
    </row>
    <row r="20" spans="1:9" ht="15" customHeight="1">
      <c r="A20" s="116" t="s">
        <v>12</v>
      </c>
      <c r="B20" s="118">
        <v>-8.8</v>
      </c>
      <c r="C20" s="120" t="s">
        <v>48</v>
      </c>
      <c r="D20" s="122">
        <v>780.8</v>
      </c>
      <c r="E20" s="122">
        <v>788.4</v>
      </c>
      <c r="F20" s="118"/>
      <c r="G20" s="127" t="s">
        <v>231</v>
      </c>
      <c r="H20" s="118">
        <v>788.3</v>
      </c>
      <c r="I20" s="118">
        <f>B20-D20+E20+E20-H20</f>
        <v>-1.099999999999909</v>
      </c>
    </row>
    <row r="21" spans="1:9" ht="99.75" customHeight="1">
      <c r="A21" s="117"/>
      <c r="B21" s="119"/>
      <c r="C21" s="121"/>
      <c r="D21" s="123"/>
      <c r="E21" s="123"/>
      <c r="F21" s="119"/>
      <c r="G21" s="128"/>
      <c r="H21" s="119"/>
      <c r="I21" s="124"/>
    </row>
    <row r="22" spans="1:9" ht="27" customHeight="1">
      <c r="A22" s="12" t="s">
        <v>54</v>
      </c>
      <c r="B22" s="18">
        <v>-2.551</v>
      </c>
      <c r="C22" s="19" t="s">
        <v>36</v>
      </c>
      <c r="D22" s="18">
        <v>14.278</v>
      </c>
      <c r="E22" s="28">
        <f>D22-(B22-I22)</f>
        <v>12.376000000000001</v>
      </c>
      <c r="F22" s="18"/>
      <c r="G22" s="20" t="s">
        <v>47</v>
      </c>
      <c r="H22" s="28">
        <f>E22</f>
        <v>12.376000000000001</v>
      </c>
      <c r="I22" s="18">
        <v>-4.453</v>
      </c>
    </row>
    <row r="23" spans="1:9" s="9" customFormat="1" ht="27" customHeight="1">
      <c r="A23" s="14"/>
      <c r="B23" s="15">
        <f>SUM(B19:B22)</f>
        <v>-18.764000000000003</v>
      </c>
      <c r="C23" s="16" t="s">
        <v>6</v>
      </c>
      <c r="D23" s="15">
        <f>SUM(D19:D22)</f>
        <v>840.991</v>
      </c>
      <c r="E23" s="15">
        <f>SUM(E19:E22)</f>
        <v>847.127</v>
      </c>
      <c r="F23" s="15"/>
      <c r="G23" s="17"/>
      <c r="H23" s="15">
        <f>SUM(H19:H22)</f>
        <v>847.0269999999999</v>
      </c>
      <c r="I23" s="15">
        <f>SUM(I19:I22)</f>
        <v>-12.52799999999991</v>
      </c>
    </row>
    <row r="24" spans="1:9" s="9" customFormat="1" ht="18.75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2" t="s">
        <v>14</v>
      </c>
      <c r="B25" s="18">
        <v>-136.145</v>
      </c>
      <c r="C25" s="19" t="s">
        <v>9</v>
      </c>
      <c r="D25" s="18">
        <v>894.175</v>
      </c>
      <c r="E25" s="28">
        <f aca="true" t="shared" si="0" ref="E25:E31">D25-(B25-I25)</f>
        <v>905.645</v>
      </c>
      <c r="F25" s="18"/>
      <c r="G25" s="20" t="s">
        <v>43</v>
      </c>
      <c r="H25" s="28">
        <f aca="true" t="shared" si="1" ref="H25:H31">E25</f>
        <v>905.645</v>
      </c>
      <c r="I25" s="18">
        <v>-124.675</v>
      </c>
    </row>
    <row r="26" spans="1:9" ht="27" customHeight="1">
      <c r="A26" s="21" t="s">
        <v>15</v>
      </c>
      <c r="B26" s="18">
        <v>-37.773</v>
      </c>
      <c r="C26" s="19" t="s">
        <v>10</v>
      </c>
      <c r="D26" s="18">
        <v>189.196</v>
      </c>
      <c r="E26" s="28">
        <f t="shared" si="0"/>
        <v>191.952</v>
      </c>
      <c r="F26" s="18"/>
      <c r="G26" s="20" t="s">
        <v>44</v>
      </c>
      <c r="H26" s="28">
        <f t="shared" si="1"/>
        <v>191.952</v>
      </c>
      <c r="I26" s="18">
        <v>-35.017</v>
      </c>
    </row>
    <row r="27" spans="1:9" ht="27" customHeight="1">
      <c r="A27" s="21" t="s">
        <v>16</v>
      </c>
      <c r="B27" s="18">
        <v>28.828</v>
      </c>
      <c r="C27" s="19" t="s">
        <v>58</v>
      </c>
      <c r="D27" s="18">
        <v>-42.932</v>
      </c>
      <c r="E27" s="28">
        <f t="shared" si="0"/>
        <v>0.25</v>
      </c>
      <c r="F27" s="18"/>
      <c r="G27" s="20" t="s">
        <v>59</v>
      </c>
      <c r="H27" s="28">
        <f t="shared" si="1"/>
        <v>0.25</v>
      </c>
      <c r="I27" s="18">
        <v>72.01</v>
      </c>
    </row>
    <row r="28" spans="1:9" ht="27" customHeight="1">
      <c r="A28" s="12" t="s">
        <v>17</v>
      </c>
      <c r="B28" s="18">
        <v>-18.014</v>
      </c>
      <c r="C28" s="19" t="s">
        <v>30</v>
      </c>
      <c r="D28" s="18">
        <v>95.067</v>
      </c>
      <c r="E28" s="28">
        <f t="shared" si="0"/>
        <v>97.714</v>
      </c>
      <c r="F28" s="18"/>
      <c r="G28" s="20" t="s">
        <v>45</v>
      </c>
      <c r="H28" s="28">
        <f t="shared" si="1"/>
        <v>97.714</v>
      </c>
      <c r="I28" s="18">
        <v>-15.367</v>
      </c>
    </row>
    <row r="29" spans="1:9" ht="27" customHeight="1">
      <c r="A29" s="12" t="s">
        <v>55</v>
      </c>
      <c r="B29" s="18">
        <v>6.342</v>
      </c>
      <c r="C29" s="19" t="s">
        <v>60</v>
      </c>
      <c r="D29" s="18">
        <v>2.617</v>
      </c>
      <c r="E29" s="28">
        <f t="shared" si="0"/>
        <v>0.11000000000000032</v>
      </c>
      <c r="F29" s="18"/>
      <c r="G29" s="20" t="s">
        <v>61</v>
      </c>
      <c r="H29" s="28">
        <f t="shared" si="1"/>
        <v>0.11000000000000032</v>
      </c>
      <c r="I29" s="18">
        <v>3.835</v>
      </c>
    </row>
    <row r="30" spans="1:9" ht="27" customHeight="1">
      <c r="A30" s="12" t="s">
        <v>56</v>
      </c>
      <c r="B30" s="18">
        <v>-13.1</v>
      </c>
      <c r="C30" s="19" t="s">
        <v>8</v>
      </c>
      <c r="D30" s="18">
        <v>63.552</v>
      </c>
      <c r="E30" s="28">
        <f t="shared" si="0"/>
        <v>67.652</v>
      </c>
      <c r="F30" s="18"/>
      <c r="G30" s="20" t="s">
        <v>46</v>
      </c>
      <c r="H30" s="28">
        <f t="shared" si="1"/>
        <v>67.652</v>
      </c>
      <c r="I30" s="18">
        <v>-9</v>
      </c>
    </row>
    <row r="31" spans="1:9" ht="27" customHeight="1">
      <c r="A31" s="12" t="s">
        <v>57</v>
      </c>
      <c r="B31" s="18">
        <v>-5.08</v>
      </c>
      <c r="C31" s="19" t="s">
        <v>62</v>
      </c>
      <c r="D31" s="18">
        <v>22.883</v>
      </c>
      <c r="E31" s="28">
        <f t="shared" si="0"/>
        <v>22.896</v>
      </c>
      <c r="F31" s="18"/>
      <c r="G31" s="20" t="s">
        <v>63</v>
      </c>
      <c r="H31" s="28">
        <f t="shared" si="1"/>
        <v>22.896</v>
      </c>
      <c r="I31" s="18">
        <v>-5.067</v>
      </c>
    </row>
    <row r="32" spans="1:9" s="9" customFormat="1" ht="27" customHeight="1">
      <c r="A32" s="14"/>
      <c r="B32" s="15">
        <f>SUM(B25:B31)</f>
        <v>-174.942</v>
      </c>
      <c r="C32" s="16" t="s">
        <v>13</v>
      </c>
      <c r="D32" s="15">
        <f>SUM(D25:D31)</f>
        <v>1224.5579999999998</v>
      </c>
      <c r="E32" s="15">
        <f>SUM(E25:E31)</f>
        <v>1286.2189999999998</v>
      </c>
      <c r="F32" s="15"/>
      <c r="G32" s="22"/>
      <c r="H32" s="15">
        <f>SUM(H25:H31)</f>
        <v>1286.2189999999998</v>
      </c>
      <c r="I32" s="15">
        <f>SUM(I25:I31)</f>
        <v>-113.281</v>
      </c>
    </row>
    <row r="33" spans="1:9" ht="26.25" customHeight="1">
      <c r="A33" s="14">
        <v>3</v>
      </c>
      <c r="B33" s="23"/>
      <c r="C33" s="16" t="s">
        <v>37</v>
      </c>
      <c r="D33" s="18"/>
      <c r="E33" s="18"/>
      <c r="F33" s="18"/>
      <c r="G33" s="24"/>
      <c r="H33" s="25"/>
      <c r="I33" s="18"/>
    </row>
    <row r="34" spans="1:9" ht="30" hidden="1">
      <c r="A34" s="12" t="s">
        <v>49</v>
      </c>
      <c r="B34" s="23">
        <v>0</v>
      </c>
      <c r="C34" s="19" t="s">
        <v>38</v>
      </c>
      <c r="D34" s="18">
        <v>0</v>
      </c>
      <c r="E34" s="28">
        <f>D34-(B34-I34)</f>
        <v>0</v>
      </c>
      <c r="F34" s="18"/>
      <c r="G34" s="24"/>
      <c r="H34" s="28">
        <f>E34</f>
        <v>0</v>
      </c>
      <c r="I34" s="18">
        <v>0</v>
      </c>
    </row>
    <row r="35" spans="1:9" ht="26.25" customHeight="1">
      <c r="A35" s="12" t="s">
        <v>49</v>
      </c>
      <c r="B35" s="23">
        <v>-0.086</v>
      </c>
      <c r="C35" s="19" t="s">
        <v>39</v>
      </c>
      <c r="D35" s="18">
        <v>1.296</v>
      </c>
      <c r="E35" s="28">
        <f>D35-(B35-I35)</f>
        <v>1.2790000000000001</v>
      </c>
      <c r="F35" s="18"/>
      <c r="G35" s="24"/>
      <c r="H35" s="28">
        <f>E35</f>
        <v>1.2790000000000001</v>
      </c>
      <c r="I35" s="18">
        <v>-0.103</v>
      </c>
    </row>
    <row r="36" spans="1:9" ht="26.25" customHeight="1">
      <c r="A36" s="12"/>
      <c r="B36" s="15">
        <f>SUM(B34:B35)</f>
        <v>-0.086</v>
      </c>
      <c r="C36" s="16" t="s">
        <v>40</v>
      </c>
      <c r="D36" s="15">
        <f>SUM(D34:D35)</f>
        <v>1.296</v>
      </c>
      <c r="E36" s="15">
        <f>SUM(E34:E35)</f>
        <v>1.2790000000000001</v>
      </c>
      <c r="F36" s="15"/>
      <c r="G36" s="22"/>
      <c r="H36" s="15">
        <f>SUM(H34:H35)</f>
        <v>1.2790000000000001</v>
      </c>
      <c r="I36" s="15">
        <f>SUM(I34:I35)</f>
        <v>-0.103</v>
      </c>
    </row>
    <row r="37" spans="1:9" ht="27" customHeight="1">
      <c r="A37" s="26"/>
      <c r="B37" s="15">
        <f>SUM(B23,B32,B36)</f>
        <v>-193.79200000000003</v>
      </c>
      <c r="C37" s="16" t="s">
        <v>19</v>
      </c>
      <c r="D37" s="15">
        <f>SUM(D23,D32,D36)</f>
        <v>2066.845</v>
      </c>
      <c r="E37" s="15">
        <f>SUM(E23,E32,E36)</f>
        <v>2134.6249999999995</v>
      </c>
      <c r="F37" s="15"/>
      <c r="G37" s="22"/>
      <c r="H37" s="15">
        <f>SUM(H23,H32,H36)</f>
        <v>2134.5249999999996</v>
      </c>
      <c r="I37" s="15">
        <f>SUM(I23,I32,I36)</f>
        <v>-125.9119999999999</v>
      </c>
    </row>
    <row r="38" spans="1:9" s="9" customFormat="1" ht="25.5" customHeight="1">
      <c r="A38" s="26"/>
      <c r="B38" s="27"/>
      <c r="C38" s="16" t="s">
        <v>41</v>
      </c>
      <c r="D38" s="115">
        <f>E37+F37-D37</f>
        <v>67.77999999999975</v>
      </c>
      <c r="E38" s="125"/>
      <c r="F38" s="126"/>
      <c r="G38" s="22"/>
      <c r="H38" s="27"/>
      <c r="I38" s="15"/>
    </row>
    <row r="39" spans="1:9" s="9" customFormat="1" ht="24.75" customHeight="1">
      <c r="A39" s="108">
        <v>4</v>
      </c>
      <c r="B39" s="109">
        <v>-13</v>
      </c>
      <c r="C39" s="110" t="s">
        <v>18</v>
      </c>
      <c r="D39" s="109">
        <v>62.1</v>
      </c>
      <c r="E39" s="109">
        <v>66</v>
      </c>
      <c r="F39" s="109"/>
      <c r="G39" s="111"/>
      <c r="H39" s="112">
        <v>0</v>
      </c>
      <c r="I39" s="109">
        <f>B39+E39+F39-H39</f>
        <v>53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7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4"/>
  <sheetViews>
    <sheetView tabSelected="1" view="pageBreakPreview" zoomScaleSheetLayoutView="100" zoomScalePageLayoutView="0" workbookViewId="0" topLeftCell="A28">
      <selection activeCell="C57" sqref="C57"/>
    </sheetView>
  </sheetViews>
  <sheetFormatPr defaultColWidth="9.00390625" defaultRowHeight="12.75"/>
  <cols>
    <col min="1" max="1" width="0.74609375" style="0" customWidth="1"/>
    <col min="2" max="2" width="5.75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49" t="s">
        <v>136</v>
      </c>
      <c r="C1" s="149"/>
      <c r="D1" s="149"/>
      <c r="E1" s="149"/>
      <c r="F1" s="149"/>
      <c r="G1" s="149"/>
      <c r="H1" s="149"/>
    </row>
    <row r="2" spans="2:8" ht="12.75" customHeight="1">
      <c r="B2" s="149" t="s">
        <v>64</v>
      </c>
      <c r="C2" s="149"/>
      <c r="D2" s="149"/>
      <c r="E2" s="149"/>
      <c r="F2" s="149"/>
      <c r="G2" s="149"/>
      <c r="H2" s="149"/>
    </row>
    <row r="3" spans="2:8" ht="12.75" customHeight="1" thickBot="1">
      <c r="B3" s="149" t="s">
        <v>65</v>
      </c>
      <c r="C3" s="149"/>
      <c r="D3" s="149"/>
      <c r="E3" s="149"/>
      <c r="F3" s="149"/>
      <c r="G3" s="149"/>
      <c r="H3" s="149"/>
    </row>
    <row r="4" spans="2:8" ht="12.75" customHeight="1">
      <c r="B4" s="36" t="s">
        <v>66</v>
      </c>
      <c r="C4" s="37" t="s">
        <v>67</v>
      </c>
      <c r="D4" s="37" t="s">
        <v>68</v>
      </c>
      <c r="E4" s="38" t="s">
        <v>69</v>
      </c>
      <c r="F4" s="39" t="s">
        <v>70</v>
      </c>
      <c r="G4" s="40" t="s">
        <v>69</v>
      </c>
      <c r="H4" s="41" t="s">
        <v>71</v>
      </c>
    </row>
    <row r="5" spans="2:8" ht="12.75" customHeight="1" thickBot="1">
      <c r="B5" s="42" t="s">
        <v>72</v>
      </c>
      <c r="C5" s="43" t="s">
        <v>73</v>
      </c>
      <c r="D5" s="43" t="s">
        <v>74</v>
      </c>
      <c r="E5" s="44" t="s">
        <v>75</v>
      </c>
      <c r="F5" s="45" t="s">
        <v>76</v>
      </c>
      <c r="G5" s="46" t="s">
        <v>77</v>
      </c>
      <c r="H5" s="47" t="s">
        <v>78</v>
      </c>
    </row>
    <row r="6" spans="2:8" ht="12.75" customHeight="1">
      <c r="B6" s="48" t="s">
        <v>79</v>
      </c>
      <c r="C6" s="59" t="s">
        <v>80</v>
      </c>
      <c r="D6" s="49"/>
      <c r="E6" s="49"/>
      <c r="F6" s="49"/>
      <c r="G6" s="49"/>
      <c r="H6" s="50"/>
    </row>
    <row r="7" spans="2:8" ht="24" customHeight="1">
      <c r="B7" s="60" t="s">
        <v>81</v>
      </c>
      <c r="C7" s="57" t="s">
        <v>137</v>
      </c>
      <c r="D7" s="33" t="s">
        <v>53</v>
      </c>
      <c r="E7" s="34">
        <v>539</v>
      </c>
      <c r="F7" s="58" t="s">
        <v>82</v>
      </c>
      <c r="G7" s="34">
        <f>E7</f>
        <v>539</v>
      </c>
      <c r="H7" s="61"/>
    </row>
    <row r="8" spans="2:8" ht="24.75" thickBot="1">
      <c r="B8" s="83" t="s">
        <v>83</v>
      </c>
      <c r="C8" s="84" t="s">
        <v>163</v>
      </c>
      <c r="D8" s="81" t="s">
        <v>53</v>
      </c>
      <c r="E8" s="62">
        <v>5400</v>
      </c>
      <c r="F8" s="85" t="s">
        <v>82</v>
      </c>
      <c r="G8" s="62">
        <f>E8</f>
        <v>5400</v>
      </c>
      <c r="H8" s="86"/>
    </row>
    <row r="9" spans="2:8" ht="12.75" customHeight="1">
      <c r="B9" s="48" t="s">
        <v>84</v>
      </c>
      <c r="C9" s="59" t="s">
        <v>85</v>
      </c>
      <c r="D9" s="49"/>
      <c r="E9" s="150"/>
      <c r="F9" s="49"/>
      <c r="G9" s="150"/>
      <c r="H9" s="50"/>
    </row>
    <row r="10" spans="2:8" ht="12.75" customHeight="1">
      <c r="B10" s="63" t="s">
        <v>126</v>
      </c>
      <c r="C10" s="30" t="s">
        <v>138</v>
      </c>
      <c r="D10" s="64" t="s">
        <v>53</v>
      </c>
      <c r="E10" s="65">
        <v>1521</v>
      </c>
      <c r="F10" s="66" t="s">
        <v>87</v>
      </c>
      <c r="G10" s="51">
        <v>1521</v>
      </c>
      <c r="H10" s="52"/>
    </row>
    <row r="11" spans="2:8" ht="12.75" customHeight="1">
      <c r="B11" s="63" t="s">
        <v>127</v>
      </c>
      <c r="C11" s="67" t="s">
        <v>139</v>
      </c>
      <c r="D11" s="68" t="s">
        <v>53</v>
      </c>
      <c r="E11" s="51">
        <v>19.5</v>
      </c>
      <c r="F11" s="66" t="s">
        <v>87</v>
      </c>
      <c r="G11" s="51">
        <v>19.5</v>
      </c>
      <c r="H11" s="52"/>
    </row>
    <row r="12" spans="2:8" ht="12.75" customHeight="1">
      <c r="B12" s="63" t="s">
        <v>86</v>
      </c>
      <c r="C12" s="30" t="s">
        <v>140</v>
      </c>
      <c r="D12" s="33" t="s">
        <v>53</v>
      </c>
      <c r="E12" s="34">
        <v>1521</v>
      </c>
      <c r="F12" s="66" t="s">
        <v>158</v>
      </c>
      <c r="G12" s="35"/>
      <c r="H12" s="106" t="s">
        <v>233</v>
      </c>
    </row>
    <row r="13" spans="2:8" ht="12.75" customHeight="1">
      <c r="B13" s="63" t="s">
        <v>88</v>
      </c>
      <c r="C13" s="30" t="s">
        <v>160</v>
      </c>
      <c r="D13" s="64" t="s">
        <v>53</v>
      </c>
      <c r="E13" s="65">
        <v>19.5</v>
      </c>
      <c r="F13" s="66" t="s">
        <v>158</v>
      </c>
      <c r="G13" s="34"/>
      <c r="H13" s="106" t="s">
        <v>233</v>
      </c>
    </row>
    <row r="14" spans="2:8" ht="12.75" customHeight="1">
      <c r="B14" s="63" t="s">
        <v>89</v>
      </c>
      <c r="C14" s="69" t="s">
        <v>93</v>
      </c>
      <c r="D14" s="64" t="s">
        <v>52</v>
      </c>
      <c r="E14" s="65">
        <v>4</v>
      </c>
      <c r="F14" s="66" t="s">
        <v>82</v>
      </c>
      <c r="G14" s="34">
        <v>7</v>
      </c>
      <c r="H14" s="52"/>
    </row>
    <row r="15" spans="2:8" ht="12.75">
      <c r="B15" s="63" t="s">
        <v>128</v>
      </c>
      <c r="C15" s="69" t="s">
        <v>95</v>
      </c>
      <c r="D15" s="64" t="s">
        <v>52</v>
      </c>
      <c r="E15" s="65">
        <v>6</v>
      </c>
      <c r="F15" s="66" t="s">
        <v>96</v>
      </c>
      <c r="G15" s="65">
        <v>6</v>
      </c>
      <c r="H15" s="106"/>
    </row>
    <row r="16" spans="2:8" ht="12.75">
      <c r="B16" s="63" t="s">
        <v>91</v>
      </c>
      <c r="C16" s="69" t="s">
        <v>98</v>
      </c>
      <c r="D16" s="64" t="s">
        <v>52</v>
      </c>
      <c r="E16" s="65">
        <v>6</v>
      </c>
      <c r="F16" s="66" t="s">
        <v>99</v>
      </c>
      <c r="G16" s="65">
        <v>6</v>
      </c>
      <c r="H16" s="52"/>
    </row>
    <row r="17" spans="2:8" ht="12.75" customHeight="1">
      <c r="B17" s="63" t="s">
        <v>129</v>
      </c>
      <c r="C17" s="30" t="s">
        <v>141</v>
      </c>
      <c r="D17" s="64" t="s">
        <v>52</v>
      </c>
      <c r="E17" s="65">
        <v>4</v>
      </c>
      <c r="F17" s="66" t="s">
        <v>82</v>
      </c>
      <c r="G17" s="34"/>
      <c r="H17" s="106" t="s">
        <v>233</v>
      </c>
    </row>
    <row r="18" spans="2:8" ht="12.75" customHeight="1">
      <c r="B18" s="63" t="s">
        <v>130</v>
      </c>
      <c r="C18" s="30" t="s">
        <v>142</v>
      </c>
      <c r="D18" s="64" t="s">
        <v>52</v>
      </c>
      <c r="E18" s="65">
        <v>2</v>
      </c>
      <c r="F18" s="66" t="s">
        <v>103</v>
      </c>
      <c r="G18" s="74">
        <v>4</v>
      </c>
      <c r="H18" s="52"/>
    </row>
    <row r="19" spans="2:8" ht="12.75" customHeight="1">
      <c r="B19" s="63" t="s">
        <v>131</v>
      </c>
      <c r="C19" s="69" t="s">
        <v>161</v>
      </c>
      <c r="D19" s="64" t="s">
        <v>53</v>
      </c>
      <c r="E19" s="65">
        <v>2.9</v>
      </c>
      <c r="F19" s="66" t="s">
        <v>82</v>
      </c>
      <c r="G19" s="34">
        <v>2.61</v>
      </c>
      <c r="H19" s="52"/>
    </row>
    <row r="20" spans="2:8" ht="12.75">
      <c r="B20" s="63" t="s">
        <v>132</v>
      </c>
      <c r="C20" s="69" t="s">
        <v>162</v>
      </c>
      <c r="D20" s="64" t="s">
        <v>52</v>
      </c>
      <c r="E20" s="65">
        <v>48</v>
      </c>
      <c r="F20" s="66" t="s">
        <v>87</v>
      </c>
      <c r="G20" s="65">
        <v>48</v>
      </c>
      <c r="H20" s="52"/>
    </row>
    <row r="21" spans="2:8" ht="12.75">
      <c r="B21" s="63" t="s">
        <v>133</v>
      </c>
      <c r="C21" s="69" t="s">
        <v>101</v>
      </c>
      <c r="D21" s="64" t="s">
        <v>53</v>
      </c>
      <c r="E21" s="65">
        <v>2.1</v>
      </c>
      <c r="F21" s="66" t="s">
        <v>96</v>
      </c>
      <c r="G21" s="34">
        <v>2.1</v>
      </c>
      <c r="H21" s="52"/>
    </row>
    <row r="22" spans="2:8" ht="12.75" customHeight="1">
      <c r="B22" s="63" t="s">
        <v>92</v>
      </c>
      <c r="C22" s="69" t="s">
        <v>102</v>
      </c>
      <c r="D22" s="64" t="s">
        <v>53</v>
      </c>
      <c r="E22" s="65">
        <v>2.1</v>
      </c>
      <c r="F22" s="66" t="s">
        <v>99</v>
      </c>
      <c r="G22" s="65">
        <v>2.1</v>
      </c>
      <c r="H22" s="52"/>
    </row>
    <row r="23" spans="2:8" ht="14.25" customHeight="1">
      <c r="B23" s="63" t="s">
        <v>134</v>
      </c>
      <c r="C23" s="30" t="s">
        <v>159</v>
      </c>
      <c r="D23" s="33" t="s">
        <v>53</v>
      </c>
      <c r="E23" s="34">
        <v>7</v>
      </c>
      <c r="F23" s="66" t="s">
        <v>125</v>
      </c>
      <c r="G23" s="34">
        <v>7</v>
      </c>
      <c r="H23" s="107"/>
    </row>
    <row r="24" spans="2:8" ht="12.75" customHeight="1">
      <c r="B24" s="63" t="s">
        <v>94</v>
      </c>
      <c r="C24" s="70" t="s">
        <v>143</v>
      </c>
      <c r="D24" s="71" t="s">
        <v>53</v>
      </c>
      <c r="E24" s="72">
        <v>14.2</v>
      </c>
      <c r="F24" s="66" t="s">
        <v>144</v>
      </c>
      <c r="G24" s="34">
        <v>41.5</v>
      </c>
      <c r="H24" s="52"/>
    </row>
    <row r="25" spans="2:8" ht="24">
      <c r="B25" s="63" t="s">
        <v>97</v>
      </c>
      <c r="C25" s="69" t="s">
        <v>145</v>
      </c>
      <c r="D25" s="64" t="s">
        <v>104</v>
      </c>
      <c r="E25" s="65">
        <v>36</v>
      </c>
      <c r="F25" s="66" t="s">
        <v>82</v>
      </c>
      <c r="G25" s="65">
        <v>36</v>
      </c>
      <c r="H25" s="52"/>
    </row>
    <row r="26" spans="2:8" ht="12.75" customHeight="1">
      <c r="B26" s="63" t="s">
        <v>100</v>
      </c>
      <c r="C26" s="77" t="s">
        <v>152</v>
      </c>
      <c r="D26" s="64" t="s">
        <v>104</v>
      </c>
      <c r="E26" s="65">
        <v>12.1</v>
      </c>
      <c r="F26" s="66" t="s">
        <v>82</v>
      </c>
      <c r="G26" s="65"/>
      <c r="H26" s="52"/>
    </row>
    <row r="27" spans="2:8" ht="12.75" customHeight="1">
      <c r="B27" s="79" t="s">
        <v>174</v>
      </c>
      <c r="C27" s="30" t="s">
        <v>169</v>
      </c>
      <c r="D27" s="64" t="s">
        <v>52</v>
      </c>
      <c r="E27" s="65"/>
      <c r="F27" s="66"/>
      <c r="G27" s="34">
        <v>1</v>
      </c>
      <c r="H27" s="52"/>
    </row>
    <row r="28" spans="2:8" ht="12.75" customHeight="1">
      <c r="B28" s="79" t="s">
        <v>175</v>
      </c>
      <c r="C28" s="30" t="s">
        <v>157</v>
      </c>
      <c r="D28" s="33" t="s">
        <v>53</v>
      </c>
      <c r="E28" s="65"/>
      <c r="F28" s="66"/>
      <c r="G28" s="34">
        <v>0.006</v>
      </c>
      <c r="H28" s="52"/>
    </row>
    <row r="29" spans="2:8" ht="12.75" customHeight="1">
      <c r="B29" s="79" t="s">
        <v>176</v>
      </c>
      <c r="C29" s="30" t="s">
        <v>173</v>
      </c>
      <c r="D29" s="33" t="s">
        <v>52</v>
      </c>
      <c r="E29" s="65"/>
      <c r="F29" s="66"/>
      <c r="G29" s="34">
        <v>7</v>
      </c>
      <c r="H29" s="52"/>
    </row>
    <row r="30" spans="2:8" ht="12.75" customHeight="1">
      <c r="B30" s="79" t="s">
        <v>177</v>
      </c>
      <c r="C30" s="113" t="s">
        <v>232</v>
      </c>
      <c r="D30" s="33" t="s">
        <v>53</v>
      </c>
      <c r="E30" s="65"/>
      <c r="F30" s="66"/>
      <c r="G30" s="34">
        <v>30.5</v>
      </c>
      <c r="H30" s="114"/>
    </row>
    <row r="31" spans="2:8" ht="12.75" customHeight="1">
      <c r="B31" s="79" t="s">
        <v>178</v>
      </c>
      <c r="C31" s="30" t="s">
        <v>156</v>
      </c>
      <c r="D31" s="33" t="s">
        <v>52</v>
      </c>
      <c r="E31" s="65"/>
      <c r="F31" s="66"/>
      <c r="G31" s="34">
        <v>1</v>
      </c>
      <c r="H31" s="52"/>
    </row>
    <row r="32" spans="2:8" ht="12.75" customHeight="1">
      <c r="B32" s="79" t="s">
        <v>179</v>
      </c>
      <c r="C32" s="30" t="s">
        <v>172</v>
      </c>
      <c r="D32" s="33" t="s">
        <v>52</v>
      </c>
      <c r="E32" s="65"/>
      <c r="F32" s="66"/>
      <c r="G32" s="34">
        <v>2</v>
      </c>
      <c r="H32" s="52"/>
    </row>
    <row r="33" spans="2:8" ht="12.75" customHeight="1">
      <c r="B33" s="79" t="s">
        <v>180</v>
      </c>
      <c r="C33" s="30" t="s">
        <v>234</v>
      </c>
      <c r="D33" s="33" t="s">
        <v>53</v>
      </c>
      <c r="E33" s="65"/>
      <c r="F33" s="66"/>
      <c r="G33" s="34">
        <v>22.5</v>
      </c>
      <c r="H33" s="52"/>
    </row>
    <row r="34" spans="2:8" ht="12.75" customHeight="1" thickBot="1">
      <c r="B34" s="90" t="s">
        <v>181</v>
      </c>
      <c r="C34" s="91" t="s">
        <v>155</v>
      </c>
      <c r="D34" s="81" t="s">
        <v>52</v>
      </c>
      <c r="E34" s="92"/>
      <c r="F34" s="93"/>
      <c r="G34" s="62">
        <v>1</v>
      </c>
      <c r="H34" s="73"/>
    </row>
    <row r="35" spans="2:8" ht="24" customHeight="1">
      <c r="B35" s="87" t="s">
        <v>105</v>
      </c>
      <c r="C35" s="88" t="s">
        <v>106</v>
      </c>
      <c r="D35" s="82" t="s">
        <v>107</v>
      </c>
      <c r="E35" s="53">
        <v>1</v>
      </c>
      <c r="F35" s="55" t="s">
        <v>82</v>
      </c>
      <c r="G35" s="53">
        <v>1</v>
      </c>
      <c r="H35" s="89"/>
    </row>
    <row r="36" spans="2:8" ht="12.75">
      <c r="B36" s="60" t="s">
        <v>108</v>
      </c>
      <c r="C36" s="57" t="s">
        <v>164</v>
      </c>
      <c r="D36" s="33" t="s">
        <v>52</v>
      </c>
      <c r="E36" s="34" t="s">
        <v>90</v>
      </c>
      <c r="F36" s="32"/>
      <c r="G36" s="34">
        <v>20</v>
      </c>
      <c r="H36" s="80"/>
    </row>
    <row r="37" spans="2:8" ht="12.75" customHeight="1">
      <c r="B37" s="60" t="s">
        <v>109</v>
      </c>
      <c r="C37" s="31" t="s">
        <v>148</v>
      </c>
      <c r="D37" s="78" t="s">
        <v>52</v>
      </c>
      <c r="E37" s="35"/>
      <c r="F37" s="32"/>
      <c r="G37" s="35">
        <v>2</v>
      </c>
      <c r="H37" s="52"/>
    </row>
    <row r="38" spans="2:8" ht="12.75" customHeight="1">
      <c r="B38" s="60" t="s">
        <v>110</v>
      </c>
      <c r="C38" s="31" t="s">
        <v>171</v>
      </c>
      <c r="D38" s="78" t="s">
        <v>52</v>
      </c>
      <c r="E38" s="35"/>
      <c r="F38" s="32"/>
      <c r="G38" s="35">
        <v>1</v>
      </c>
      <c r="H38" s="52"/>
    </row>
    <row r="39" spans="2:8" ht="12.75" customHeight="1">
      <c r="B39" s="60" t="s">
        <v>111</v>
      </c>
      <c r="C39" s="31" t="s">
        <v>146</v>
      </c>
      <c r="D39" s="78" t="s">
        <v>52</v>
      </c>
      <c r="E39" s="35"/>
      <c r="F39" s="32"/>
      <c r="G39" s="35">
        <v>5</v>
      </c>
      <c r="H39" s="52"/>
    </row>
    <row r="40" spans="2:8" ht="12.75" customHeight="1">
      <c r="B40" s="60" t="s">
        <v>153</v>
      </c>
      <c r="C40" s="31" t="s">
        <v>165</v>
      </c>
      <c r="D40" s="78" t="s">
        <v>150</v>
      </c>
      <c r="E40" s="35"/>
      <c r="F40" s="32"/>
      <c r="G40" s="35">
        <v>2</v>
      </c>
      <c r="H40" s="52"/>
    </row>
    <row r="41" spans="2:8" ht="12.75" customHeight="1">
      <c r="B41" s="60" t="s">
        <v>154</v>
      </c>
      <c r="C41" s="31" t="s">
        <v>151</v>
      </c>
      <c r="D41" s="78" t="s">
        <v>150</v>
      </c>
      <c r="E41" s="35"/>
      <c r="F41" s="32"/>
      <c r="G41" s="35">
        <v>35</v>
      </c>
      <c r="H41" s="52"/>
    </row>
    <row r="42" spans="2:8" ht="12.75">
      <c r="B42" s="60" t="s">
        <v>167</v>
      </c>
      <c r="C42" s="30" t="s">
        <v>149</v>
      </c>
      <c r="D42" s="33" t="s">
        <v>52</v>
      </c>
      <c r="E42" s="34"/>
      <c r="F42" s="32"/>
      <c r="G42" s="34">
        <v>21</v>
      </c>
      <c r="H42" s="52"/>
    </row>
    <row r="43" spans="2:8" ht="12.75">
      <c r="B43" s="60" t="s">
        <v>168</v>
      </c>
      <c r="C43" s="30" t="s">
        <v>170</v>
      </c>
      <c r="D43" s="33" t="s">
        <v>52</v>
      </c>
      <c r="E43" s="34"/>
      <c r="F43" s="32"/>
      <c r="G43" s="34">
        <v>1</v>
      </c>
      <c r="H43" s="52"/>
    </row>
    <row r="44" spans="2:8" ht="13.5" thickBot="1">
      <c r="B44" s="60" t="s">
        <v>182</v>
      </c>
      <c r="C44" s="91" t="s">
        <v>166</v>
      </c>
      <c r="D44" s="81" t="s">
        <v>52</v>
      </c>
      <c r="E44" s="62"/>
      <c r="F44" s="75"/>
      <c r="G44" s="62">
        <v>1</v>
      </c>
      <c r="H44" s="73"/>
    </row>
    <row r="45" spans="2:8" ht="24" customHeight="1">
      <c r="B45" s="87" t="s">
        <v>112</v>
      </c>
      <c r="C45" s="94" t="s">
        <v>147</v>
      </c>
      <c r="D45" s="82" t="s">
        <v>107</v>
      </c>
      <c r="E45" s="53">
        <v>1</v>
      </c>
      <c r="F45" s="55" t="s">
        <v>82</v>
      </c>
      <c r="G45" s="53">
        <v>1</v>
      </c>
      <c r="H45" s="95"/>
    </row>
    <row r="46" spans="2:8" ht="24">
      <c r="B46" s="60" t="s">
        <v>113</v>
      </c>
      <c r="C46" s="66" t="s">
        <v>196</v>
      </c>
      <c r="D46" s="33" t="s">
        <v>53</v>
      </c>
      <c r="E46" s="54"/>
      <c r="F46" s="32"/>
      <c r="G46" s="34">
        <v>1004</v>
      </c>
      <c r="H46" s="52"/>
    </row>
    <row r="47" spans="2:8" ht="12.75">
      <c r="B47" s="60" t="s">
        <v>114</v>
      </c>
      <c r="C47" s="32" t="s">
        <v>200</v>
      </c>
      <c r="D47" s="33" t="s">
        <v>150</v>
      </c>
      <c r="E47" s="54"/>
      <c r="F47" s="32"/>
      <c r="G47" s="34">
        <v>202</v>
      </c>
      <c r="H47" s="52"/>
    </row>
    <row r="48" spans="2:8" ht="12.75">
      <c r="B48" s="60" t="s">
        <v>115</v>
      </c>
      <c r="C48" s="32" t="s">
        <v>203</v>
      </c>
      <c r="D48" s="33" t="s">
        <v>150</v>
      </c>
      <c r="E48" s="54"/>
      <c r="F48" s="32"/>
      <c r="G48" s="34">
        <v>202</v>
      </c>
      <c r="H48" s="52"/>
    </row>
    <row r="49" spans="2:8" ht="12.75">
      <c r="B49" s="60" t="s">
        <v>116</v>
      </c>
      <c r="C49" s="32" t="s">
        <v>205</v>
      </c>
      <c r="D49" s="33" t="s">
        <v>206</v>
      </c>
      <c r="E49" s="54"/>
      <c r="F49" s="32"/>
      <c r="G49" s="34">
        <v>2208</v>
      </c>
      <c r="H49" s="52"/>
    </row>
    <row r="50" spans="2:8" ht="12.75">
      <c r="B50" s="60" t="s">
        <v>117</v>
      </c>
      <c r="C50" s="32" t="s">
        <v>235</v>
      </c>
      <c r="D50" s="33" t="s">
        <v>199</v>
      </c>
      <c r="E50" s="54"/>
      <c r="F50" s="32"/>
      <c r="G50" s="34">
        <v>1</v>
      </c>
      <c r="H50" s="52"/>
    </row>
    <row r="51" spans="2:8" ht="12.75">
      <c r="B51" s="60" t="s">
        <v>118</v>
      </c>
      <c r="C51" s="32" t="s">
        <v>183</v>
      </c>
      <c r="D51" s="33" t="s">
        <v>184</v>
      </c>
      <c r="E51" s="32"/>
      <c r="F51" s="32"/>
      <c r="G51" s="34">
        <v>17</v>
      </c>
      <c r="H51" s="52"/>
    </row>
    <row r="52" spans="2:8" ht="12.75">
      <c r="B52" s="60" t="s">
        <v>119</v>
      </c>
      <c r="C52" s="32" t="s">
        <v>204</v>
      </c>
      <c r="D52" s="33" t="s">
        <v>52</v>
      </c>
      <c r="E52" s="54"/>
      <c r="F52" s="32"/>
      <c r="G52" s="34">
        <v>1</v>
      </c>
      <c r="H52" s="52"/>
    </row>
    <row r="53" spans="2:8" ht="12.75">
      <c r="B53" s="60" t="s">
        <v>215</v>
      </c>
      <c r="C53" s="32" t="s">
        <v>201</v>
      </c>
      <c r="D53" s="33" t="s">
        <v>184</v>
      </c>
      <c r="E53" s="54"/>
      <c r="F53" s="32"/>
      <c r="G53" s="34">
        <v>8</v>
      </c>
      <c r="H53" s="52"/>
    </row>
    <row r="54" spans="2:8" ht="12.75">
      <c r="B54" s="60" t="s">
        <v>216</v>
      </c>
      <c r="C54" s="32" t="s">
        <v>230</v>
      </c>
      <c r="D54" s="33" t="s">
        <v>209</v>
      </c>
      <c r="E54" s="54"/>
      <c r="F54" s="32"/>
      <c r="G54" s="34">
        <v>3</v>
      </c>
      <c r="H54" s="52"/>
    </row>
    <row r="55" spans="2:8" ht="12.75">
      <c r="B55" s="60" t="s">
        <v>217</v>
      </c>
      <c r="C55" s="32" t="s">
        <v>210</v>
      </c>
      <c r="D55" s="33" t="s">
        <v>211</v>
      </c>
      <c r="E55" s="54"/>
      <c r="F55" s="32"/>
      <c r="G55" s="34">
        <v>1</v>
      </c>
      <c r="H55" s="52"/>
    </row>
    <row r="56" spans="2:8" ht="12.75">
      <c r="B56" s="60" t="s">
        <v>218</v>
      </c>
      <c r="C56" s="32" t="s">
        <v>212</v>
      </c>
      <c r="D56" s="33" t="s">
        <v>213</v>
      </c>
      <c r="E56" s="54"/>
      <c r="F56" s="32"/>
      <c r="G56" s="34">
        <v>3</v>
      </c>
      <c r="H56" s="52"/>
    </row>
    <row r="57" spans="2:8" ht="12.75">
      <c r="B57" s="60" t="s">
        <v>219</v>
      </c>
      <c r="C57" s="32" t="s">
        <v>187</v>
      </c>
      <c r="D57" s="33" t="s">
        <v>53</v>
      </c>
      <c r="E57" s="54"/>
      <c r="F57" s="32"/>
      <c r="G57" s="34">
        <v>360</v>
      </c>
      <c r="H57" s="52"/>
    </row>
    <row r="58" spans="2:8" ht="12.75">
      <c r="B58" s="60" t="s">
        <v>220</v>
      </c>
      <c r="C58" s="32" t="s">
        <v>188</v>
      </c>
      <c r="D58" s="33" t="s">
        <v>190</v>
      </c>
      <c r="E58" s="54"/>
      <c r="F58" s="32"/>
      <c r="G58" s="34">
        <v>3</v>
      </c>
      <c r="H58" s="52"/>
    </row>
    <row r="59" spans="2:8" ht="12.75">
      <c r="B59" s="60" t="s">
        <v>221</v>
      </c>
      <c r="C59" s="32" t="s">
        <v>198</v>
      </c>
      <c r="D59" s="33" t="s">
        <v>189</v>
      </c>
      <c r="E59" s="54"/>
      <c r="F59" s="32"/>
      <c r="G59" s="34">
        <v>24</v>
      </c>
      <c r="H59" s="52"/>
    </row>
    <row r="60" spans="2:8" ht="12.75">
      <c r="B60" s="60" t="s">
        <v>222</v>
      </c>
      <c r="C60" s="32" t="s">
        <v>197</v>
      </c>
      <c r="D60" s="33" t="s">
        <v>150</v>
      </c>
      <c r="E60" s="54"/>
      <c r="F60" s="32"/>
      <c r="G60" s="34">
        <v>209</v>
      </c>
      <c r="H60" s="52"/>
    </row>
    <row r="61" spans="2:8" ht="12.75">
      <c r="B61" s="60" t="s">
        <v>223</v>
      </c>
      <c r="C61" s="32" t="s">
        <v>214</v>
      </c>
      <c r="D61" s="33" t="s">
        <v>150</v>
      </c>
      <c r="E61" s="54"/>
      <c r="F61" s="32"/>
      <c r="G61" s="34">
        <v>1</v>
      </c>
      <c r="H61" s="52"/>
    </row>
    <row r="62" spans="2:8" ht="12.75">
      <c r="B62" s="60" t="s">
        <v>224</v>
      </c>
      <c r="C62" s="32" t="s">
        <v>195</v>
      </c>
      <c r="D62" s="33" t="s">
        <v>186</v>
      </c>
      <c r="E62" s="32"/>
      <c r="F62" s="32"/>
      <c r="G62" s="34">
        <v>6</v>
      </c>
      <c r="H62" s="52"/>
    </row>
    <row r="63" spans="2:8" ht="12.75">
      <c r="B63" s="60" t="s">
        <v>225</v>
      </c>
      <c r="C63" s="32" t="s">
        <v>202</v>
      </c>
      <c r="D63" s="33" t="s">
        <v>52</v>
      </c>
      <c r="E63" s="32"/>
      <c r="F63" s="32"/>
      <c r="G63" s="34">
        <v>3</v>
      </c>
      <c r="H63" s="52"/>
    </row>
    <row r="64" spans="2:8" ht="12.75">
      <c r="B64" s="60" t="s">
        <v>226</v>
      </c>
      <c r="C64" s="32" t="s">
        <v>185</v>
      </c>
      <c r="D64" s="33" t="s">
        <v>186</v>
      </c>
      <c r="E64" s="54"/>
      <c r="F64" s="32"/>
      <c r="G64" s="34">
        <v>17</v>
      </c>
      <c r="H64" s="52"/>
    </row>
    <row r="65" spans="2:8" ht="12.75">
      <c r="B65" s="60" t="s">
        <v>227</v>
      </c>
      <c r="C65" s="32" t="s">
        <v>192</v>
      </c>
      <c r="D65" s="33" t="s">
        <v>191</v>
      </c>
      <c r="E65" s="54"/>
      <c r="F65" s="32"/>
      <c r="G65" s="34">
        <v>12</v>
      </c>
      <c r="H65" s="52"/>
    </row>
    <row r="66" spans="2:8" ht="12.75">
      <c r="B66" s="60" t="s">
        <v>228</v>
      </c>
      <c r="C66" s="32" t="s">
        <v>193</v>
      </c>
      <c r="D66" s="33" t="s">
        <v>194</v>
      </c>
      <c r="E66" s="54"/>
      <c r="F66" s="32"/>
      <c r="G66" s="34">
        <v>3</v>
      </c>
      <c r="H66" s="52"/>
    </row>
    <row r="67" spans="2:8" ht="13.5" thickBot="1">
      <c r="B67" s="60" t="s">
        <v>229</v>
      </c>
      <c r="C67" s="75" t="s">
        <v>207</v>
      </c>
      <c r="D67" s="81" t="s">
        <v>208</v>
      </c>
      <c r="E67" s="75"/>
      <c r="F67" s="75"/>
      <c r="G67" s="62">
        <v>1</v>
      </c>
      <c r="H67" s="73"/>
    </row>
    <row r="68" spans="2:8" ht="13.5" thickBot="1">
      <c r="B68" s="56" t="s">
        <v>120</v>
      </c>
      <c r="C68" s="101" t="s">
        <v>121</v>
      </c>
      <c r="D68" s="102"/>
      <c r="E68" s="103"/>
      <c r="F68" s="104" t="s">
        <v>82</v>
      </c>
      <c r="G68" s="103"/>
      <c r="H68" s="105"/>
    </row>
    <row r="69" spans="2:8" ht="13.5" thickBot="1">
      <c r="B69" s="96" t="s">
        <v>122</v>
      </c>
      <c r="C69" s="97" t="s">
        <v>123</v>
      </c>
      <c r="D69" s="98" t="s">
        <v>53</v>
      </c>
      <c r="E69" s="76">
        <v>546.6</v>
      </c>
      <c r="F69" s="99" t="s">
        <v>124</v>
      </c>
      <c r="G69" s="76">
        <v>546.6</v>
      </c>
      <c r="H69" s="100"/>
    </row>
    <row r="70" spans="3:8" ht="3.75" customHeight="1">
      <c r="C70" s="29"/>
      <c r="D70" s="29"/>
      <c r="E70" s="29"/>
      <c r="F70" s="29"/>
      <c r="G70" s="29"/>
      <c r="H70" s="29"/>
    </row>
    <row r="71" spans="3:7" ht="12.75">
      <c r="C71" s="29"/>
      <c r="D71" s="29"/>
      <c r="E71" s="29"/>
      <c r="F71" s="29"/>
      <c r="G71" s="29"/>
    </row>
    <row r="72" spans="3:7" ht="12.75">
      <c r="C72" s="29"/>
      <c r="D72" s="29"/>
      <c r="E72" s="29"/>
      <c r="F72" s="29"/>
      <c r="G72" s="29"/>
    </row>
    <row r="73" spans="3:7" ht="12.75">
      <c r="C73" s="29"/>
      <c r="D73" s="29"/>
      <c r="E73" s="29"/>
      <c r="F73" s="29"/>
      <c r="G73" s="29"/>
    </row>
    <row r="74" spans="3:7" ht="12.75">
      <c r="C74" s="29"/>
      <c r="D74" s="29"/>
      <c r="E74" s="29"/>
      <c r="F74" s="29"/>
      <c r="G74" s="29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2015-04-03T06:53:15Z</cp:lastPrinted>
  <dcterms:created xsi:type="dcterms:W3CDTF">2010-04-01T07:27:06Z</dcterms:created>
  <dcterms:modified xsi:type="dcterms:W3CDTF">2015-04-03T06:53:18Z</dcterms:modified>
  <cp:category/>
  <cp:version/>
  <cp:contentType/>
  <cp:contentStatus/>
</cp:coreProperties>
</file>