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<sst xmlns="http://schemas.openxmlformats.org/spreadsheetml/2006/main" count="107" uniqueCount="62">
  <si>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Фестивальная 13</t>
  </si>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</sst>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9">
      <selection activeCell="M5" sqref="M5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6" t="s">
        <v>61</v>
      </c>
      <c r="B1" s="26"/>
      <c r="C1" s="26"/>
      <c r="D1" s="26"/>
      <c r="E1" s="26"/>
    </row>
    <row r="2" spans="1:5" ht="7.5" customHeight="1">
      <c r="A2" s="1"/>
      <c r="B2" s="1"/>
      <c r="C2" s="1"/>
      <c r="D2" s="1"/>
      <c r="E2" s="1"/>
    </row>
    <row r="3" spans="1:5" ht="14.25">
      <c r="A3" s="10" t="s">
        <v>0</v>
      </c>
      <c r="B3" s="10"/>
      <c r="C3" s="10"/>
      <c r="D3" s="10"/>
      <c r="E3" s="10"/>
    </row>
    <row r="4" spans="1:5" ht="14.25">
      <c r="A4" s="11" t="s">
        <v>1</v>
      </c>
      <c r="B4" s="11"/>
      <c r="C4" s="11"/>
      <c r="D4" s="11"/>
      <c r="E4" s="11"/>
    </row>
    <row r="5" spans="1:5" ht="14.25">
      <c r="A5" s="2" t="s">
        <v>2</v>
      </c>
      <c r="B5" s="2" t="s">
        <v>3</v>
      </c>
      <c r="C5" s="2" t="s">
        <v>4</v>
      </c>
      <c r="D5" s="12" t="s">
        <v>5</v>
      </c>
      <c r="E5" s="13"/>
    </row>
    <row r="6" spans="1:5" ht="15">
      <c r="A6" s="3" t="s">
        <v>6</v>
      </c>
      <c r="B6" s="4" t="s">
        <v>7</v>
      </c>
      <c r="C6" s="5" t="s">
        <v>8</v>
      </c>
      <c r="D6" s="14">
        <v>43101</v>
      </c>
      <c r="E6" s="15"/>
    </row>
    <row r="7" spans="1:5" ht="15">
      <c r="A7" s="3" t="s">
        <v>9</v>
      </c>
      <c r="B7" s="4" t="s">
        <v>10</v>
      </c>
      <c r="C7" s="5" t="s">
        <v>8</v>
      </c>
      <c r="D7" s="19" t="s">
        <v>59</v>
      </c>
      <c r="E7" s="20"/>
    </row>
    <row r="8" spans="1:5" ht="15">
      <c r="A8" s="8" t="s">
        <v>11</v>
      </c>
      <c r="B8" s="7" t="s">
        <v>12</v>
      </c>
      <c r="C8" s="9" t="s">
        <v>13</v>
      </c>
      <c r="D8" s="17">
        <v>44000</v>
      </c>
      <c r="E8" s="18"/>
    </row>
    <row r="9" spans="1:5" ht="30">
      <c r="A9" s="8" t="s">
        <v>38</v>
      </c>
      <c r="B9" s="21" t="s">
        <v>20</v>
      </c>
      <c r="C9" s="9" t="s">
        <v>21</v>
      </c>
      <c r="D9" s="9" t="s">
        <v>4</v>
      </c>
      <c r="E9" s="9" t="s">
        <v>22</v>
      </c>
    </row>
    <row r="10" spans="1:5" ht="15">
      <c r="A10" s="8" t="s">
        <v>43</v>
      </c>
      <c r="B10" s="22" t="s">
        <v>23</v>
      </c>
      <c r="C10" s="23" t="s">
        <v>24</v>
      </c>
      <c r="D10" s="9" t="s">
        <v>25</v>
      </c>
      <c r="E10" s="23">
        <f>ROUND(D8*38%,2)</f>
        <v>16720</v>
      </c>
    </row>
    <row r="11" spans="1:5" ht="15">
      <c r="A11" s="8" t="s">
        <v>39</v>
      </c>
      <c r="B11" s="22" t="s">
        <v>26</v>
      </c>
      <c r="C11" s="23" t="s">
        <v>24</v>
      </c>
      <c r="D11" s="9" t="s">
        <v>25</v>
      </c>
      <c r="E11" s="23">
        <f>ROUND(D8*3%,2)</f>
        <v>1320</v>
      </c>
    </row>
    <row r="12" spans="1:5" ht="75" customHeight="1">
      <c r="A12" s="8" t="s">
        <v>40</v>
      </c>
      <c r="B12" s="22" t="s">
        <v>27</v>
      </c>
      <c r="C12" s="23" t="s">
        <v>24</v>
      </c>
      <c r="D12" s="9" t="s">
        <v>25</v>
      </c>
      <c r="E12" s="23">
        <f>ROUND(D8*27%,2)</f>
        <v>11880</v>
      </c>
    </row>
    <row r="13" spans="1:5" ht="58.5" customHeight="1">
      <c r="A13" s="8" t="s">
        <v>41</v>
      </c>
      <c r="B13" s="7" t="s">
        <v>28</v>
      </c>
      <c r="C13" s="23" t="s">
        <v>24</v>
      </c>
      <c r="D13" s="9" t="s">
        <v>25</v>
      </c>
      <c r="E13" s="23">
        <f>ROUND(D8*18%,2)</f>
        <v>7920</v>
      </c>
    </row>
    <row r="14" spans="1:5" ht="48.75" customHeight="1">
      <c r="A14" s="8" t="s">
        <v>42</v>
      </c>
      <c r="B14" s="7" t="s">
        <v>29</v>
      </c>
      <c r="C14" s="23" t="s">
        <v>24</v>
      </c>
      <c r="D14" s="9" t="s">
        <v>25</v>
      </c>
      <c r="E14" s="23">
        <f>ROUND(D8*14%,2)</f>
        <v>6160</v>
      </c>
    </row>
    <row r="15" spans="1:5" ht="15">
      <c r="A15" s="3" t="s">
        <v>14</v>
      </c>
      <c r="B15" s="4" t="s">
        <v>7</v>
      </c>
      <c r="C15" s="5" t="s">
        <v>8</v>
      </c>
      <c r="D15" s="14">
        <v>43101</v>
      </c>
      <c r="E15" s="15"/>
    </row>
    <row r="16" spans="1:5" ht="45" customHeight="1">
      <c r="A16" s="3" t="s">
        <v>15</v>
      </c>
      <c r="B16" s="4" t="s">
        <v>10</v>
      </c>
      <c r="C16" s="5" t="s">
        <v>8</v>
      </c>
      <c r="D16" s="19" t="s">
        <v>58</v>
      </c>
      <c r="E16" s="20"/>
    </row>
    <row r="17" spans="1:5" ht="15">
      <c r="A17" s="8" t="s">
        <v>16</v>
      </c>
      <c r="B17" s="7" t="s">
        <v>12</v>
      </c>
      <c r="C17" s="9" t="s">
        <v>13</v>
      </c>
      <c r="D17" s="17">
        <f>SUM(E19:E24)</f>
        <v>541800</v>
      </c>
      <c r="E17" s="18"/>
    </row>
    <row r="18" spans="1:5" ht="30">
      <c r="A18" s="8" t="s">
        <v>44</v>
      </c>
      <c r="B18" s="21" t="s">
        <v>20</v>
      </c>
      <c r="C18" s="9" t="s">
        <v>21</v>
      </c>
      <c r="D18" s="9" t="s">
        <v>4</v>
      </c>
      <c r="E18" s="9" t="s">
        <v>22</v>
      </c>
    </row>
    <row r="19" spans="1:5" ht="15">
      <c r="A19" s="8" t="s">
        <v>45</v>
      </c>
      <c r="B19" s="7" t="s">
        <v>30</v>
      </c>
      <c r="C19" s="23" t="s">
        <v>24</v>
      </c>
      <c r="D19" s="9" t="s">
        <v>25</v>
      </c>
      <c r="E19" s="24">
        <v>72500</v>
      </c>
    </row>
    <row r="20" spans="1:5" ht="60">
      <c r="A20" s="8" t="s">
        <v>46</v>
      </c>
      <c r="B20" s="7" t="s">
        <v>31</v>
      </c>
      <c r="C20" s="23" t="s">
        <v>24</v>
      </c>
      <c r="D20" s="9" t="s">
        <v>25</v>
      </c>
      <c r="E20" s="24">
        <v>148000</v>
      </c>
    </row>
    <row r="21" spans="1:5" ht="15">
      <c r="A21" s="8" t="s">
        <v>47</v>
      </c>
      <c r="B21" s="7" t="s">
        <v>32</v>
      </c>
      <c r="C21" s="23" t="s">
        <v>24</v>
      </c>
      <c r="D21" s="9" t="s">
        <v>25</v>
      </c>
      <c r="E21" s="24">
        <v>60000</v>
      </c>
    </row>
    <row r="22" spans="1:5" ht="34.5" customHeight="1">
      <c r="A22" s="8" t="s">
        <v>48</v>
      </c>
      <c r="B22" s="7" t="s">
        <v>33</v>
      </c>
      <c r="C22" s="9" t="s">
        <v>34</v>
      </c>
      <c r="D22" s="9" t="s">
        <v>25</v>
      </c>
      <c r="E22" s="24">
        <v>1400</v>
      </c>
    </row>
    <row r="23" spans="1:5" ht="45">
      <c r="A23" s="8" t="s">
        <v>49</v>
      </c>
      <c r="B23" s="7" t="s">
        <v>35</v>
      </c>
      <c r="C23" s="9"/>
      <c r="D23" s="9" t="s">
        <v>25</v>
      </c>
      <c r="E23" s="24">
        <v>257000</v>
      </c>
    </row>
    <row r="24" spans="1:5" ht="30">
      <c r="A24" s="8" t="s">
        <v>50</v>
      </c>
      <c r="B24" s="7" t="s">
        <v>36</v>
      </c>
      <c r="C24" s="9" t="s">
        <v>37</v>
      </c>
      <c r="D24" s="9" t="s">
        <v>25</v>
      </c>
      <c r="E24" s="24">
        <v>2900</v>
      </c>
    </row>
    <row r="25" spans="1:5" ht="15">
      <c r="A25" s="3" t="s">
        <v>17</v>
      </c>
      <c r="B25" s="4" t="s">
        <v>7</v>
      </c>
      <c r="C25" s="5" t="s">
        <v>8</v>
      </c>
      <c r="D25" s="5"/>
      <c r="E25" s="6">
        <v>43101</v>
      </c>
    </row>
    <row r="26" spans="1:5" ht="91.5" customHeight="1">
      <c r="A26" s="3" t="s">
        <v>18</v>
      </c>
      <c r="B26" s="4" t="s">
        <v>10</v>
      </c>
      <c r="C26" s="5" t="s">
        <v>8</v>
      </c>
      <c r="D26" s="5"/>
      <c r="E26" s="7" t="s">
        <v>60</v>
      </c>
    </row>
    <row r="27" spans="1:5" ht="15">
      <c r="A27" s="8" t="s">
        <v>19</v>
      </c>
      <c r="B27" s="7" t="s">
        <v>12</v>
      </c>
      <c r="C27" s="9" t="s">
        <v>13</v>
      </c>
      <c r="D27" s="9"/>
      <c r="E27" s="16">
        <f>SUM(E29:E31)</f>
        <v>418000</v>
      </c>
    </row>
    <row r="28" spans="1:5" ht="30">
      <c r="A28" s="8" t="s">
        <v>54</v>
      </c>
      <c r="B28" s="21" t="s">
        <v>20</v>
      </c>
      <c r="C28" s="9" t="s">
        <v>21</v>
      </c>
      <c r="D28" s="9" t="s">
        <v>4</v>
      </c>
      <c r="E28" s="9" t="s">
        <v>22</v>
      </c>
    </row>
    <row r="29" spans="1:5" ht="33.75" customHeight="1">
      <c r="A29" s="8" t="s">
        <v>55</v>
      </c>
      <c r="B29" s="7" t="s">
        <v>51</v>
      </c>
      <c r="C29" s="23" t="s">
        <v>24</v>
      </c>
      <c r="D29" s="9" t="s">
        <v>25</v>
      </c>
      <c r="E29" s="23">
        <v>31000</v>
      </c>
    </row>
    <row r="30" spans="1:5" ht="52.5" customHeight="1">
      <c r="A30" s="8" t="s">
        <v>56</v>
      </c>
      <c r="B30" s="7" t="s">
        <v>52</v>
      </c>
      <c r="C30" s="23" t="s">
        <v>24</v>
      </c>
      <c r="D30" s="9" t="s">
        <v>25</v>
      </c>
      <c r="E30" s="23">
        <v>191000</v>
      </c>
    </row>
    <row r="31" spans="1:5" ht="30">
      <c r="A31" s="8" t="s">
        <v>57</v>
      </c>
      <c r="B31" s="7" t="s">
        <v>53</v>
      </c>
      <c r="C31" s="23" t="s">
        <v>24</v>
      </c>
      <c r="D31" s="9" t="s">
        <v>25</v>
      </c>
      <c r="E31" s="23">
        <v>196000</v>
      </c>
    </row>
    <row r="33" ht="12.75">
      <c r="E33" s="25">
        <f>SUM(E27,D17,D8)</f>
        <v>1003800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2018-04-02T08:22:58Z</dcterms:modified>
  <cp:category/>
  <cp:version/>
  <cp:contentType/>
  <cp:contentStatus/>
</cp:coreProperties>
</file>