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845" windowHeight="1038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<sst xmlns="http://schemas.openxmlformats.org/spreadsheetml/2006/main" count="404" uniqueCount="199">
  <si>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</si>
  <si>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</si>
  <si>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</si>
  <si>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</si>
  <si>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</si>
  <si>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</si>
  <si>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</si>
  <si>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</si>
  <si>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</si>
  <si>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</si>
  <si>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</si>
  <si>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</si>
  <si>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</si>
  <si>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</si>
  <si>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</si>
  <si>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</si>
  <si>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</si>
  <si>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</si>
  <si>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</si>
  <si>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</si>
  <si>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</si>
  <si>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</si>
  <si>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</si>
  <si>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</si>
  <si>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</si>
  <si>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</si>
  <si>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</si>
  <si>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</si>
  <si>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</si>
  <si>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</si>
  <si>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</si>
  <si>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</si>
  <si>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</si>
  <si>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</si>
  <si>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</si>
  <si>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</si>
  <si>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</si>
  <si>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</si>
  <si>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</si>
  <si>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</si>
  <si>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</si>
  <si>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</si>
  <si>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</si>
  <si>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</si>
  <si>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</si>
  <si>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</si>
  <si>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</si>
  <si>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</si>
  <si>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</si>
  <si>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</si>
  <si>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</si>
  <si>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</si>
  <si>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</si>
  <si>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</si>
  <si>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</si>
  <si>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</si>
  <si>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</si>
  <si>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</si>
  <si>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</si>
  <si>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</si>
  <si>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</si>
  <si>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</si>
  <si>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</si>
  <si>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</si>
  <si>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</si>
  <si>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</si>
  <si>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</si>
  <si>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</si>
  <si>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</si>
  <si>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</si>
  <si>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</si>
  <si>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</si>
  <si>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</si>
  <si>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</si>
  <si>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</si>
  <si>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</si>
  <si>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</si>
  <si>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</si>
  <si>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</si>
  <si>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</si>
  <si>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</si>
  <si>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</si>
  <si>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</si>
  <si>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</si>
  <si>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</si>
  <si>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</si>
  <si>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</si>
  <si>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</si>
  <si>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</si>
  <si>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</si>
  <si>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</si>
  <si>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</si>
  <si>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</si>
  <si>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</si>
  <si>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</si>
  <si>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</si>
  <si>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</si>
  <si>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</si>
  <si>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</si>
  <si>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</si>
  <si>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</si>
  <si>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</si>
  <si>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</si>
  <si>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</si>
  <si>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</si>
  <si>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</si>
  <si>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</si>
  <si>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</si>
  <si>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</si>
  <si>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</si>
  <si>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</si>
  <si>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</si>
  <si>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</si>
  <si>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</si>
  <si>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</si>
  <si>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</si>
  <si>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</si>
  <si>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</si>
  <si>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</si>
  <si>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</si>
  <si>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</si>
  <si>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</si>
  <si>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</si>
  <si>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</si>
  <si>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</si>
  <si>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</si>
  <si>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</si>
  <si>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</si>
  <si>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</si>
  <si>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</si>
  <si>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</si>
  <si>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</si>
  <si>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</si>
  <si>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</si>
  <si>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</si>
  <si>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</si>
  <si>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</si>
  <si>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</si>
  <si>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</si>
  <si>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</si>
  <si>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</si>
  <si>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</si>
  <si>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</si>
  <si>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</si>
  <si>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</si>
  <si>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</si>
  <si>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</si>
  <si>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</si>
  <si>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</si>
  <si>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</si>
  <si>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</si>
  <si>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</si>
  <si>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</si>
  <si>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</si>
  <si>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</si>
  <si>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</si>
  <si>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</si>
  <si>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</si>
  <si>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</si>
  <si>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</si>
  <si>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</si>
  <si>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</si>
  <si>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</si>
  <si>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</si>
  <si>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</si>
  <si>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</si>
  <si>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</si>
  <si>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</si>
  <si>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</si>
  <si>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</si>
  <si>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</si>
  <si>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</si>
  <si>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</si>
  <si>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</si>
  <si>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</si>
  <si>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</si>
  <si>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</si>
  <si>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</si>
  <si>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</si>
  <si>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</si>
  <si>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</si>
  <si>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</si>
  <si>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</si>
  <si>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</si>
  <si>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</si>
  <si>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</si>
  <si>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</si>
  <si>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</si>
  <si>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</si>
  <si>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</si>
  <si>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</si>
  <si>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</si>
  <si>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</si>
  <si>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</si>
  <si>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</si>
  <si>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</si>
  <si>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10а</t>
  </si>
  <si>
    <t>Обращение с ТКО</t>
  </si>
  <si>
    <t>38.6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</si>
</sst>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">
      <selection activeCell="F41" sqref="F41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7">
        <v>43831</v>
      </c>
      <c r="F8" s="48"/>
    </row>
    <row r="9" spans="2:6" ht="15">
      <c r="B9" s="4" t="s">
        <v>11</v>
      </c>
      <c r="C9" s="4" t="s">
        <v>12</v>
      </c>
      <c r="D9" s="5" t="s">
        <v>8</v>
      </c>
      <c r="E9" s="47">
        <v>44196</v>
      </c>
      <c r="F9" s="48"/>
    </row>
    <row r="10" spans="2:6" ht="28.5" customHeight="1">
      <c r="B10" s="44" t="s">
        <v>13</v>
      </c>
      <c r="C10" s="45"/>
      <c r="D10" s="45"/>
      <c r="E10" s="45"/>
      <c r="F10" s="46"/>
    </row>
    <row r="11" spans="2:6" ht="15">
      <c r="B11" s="4" t="s">
        <v>14</v>
      </c>
      <c r="C11" s="4" t="s">
        <v>15</v>
      </c>
      <c r="D11" s="5" t="s">
        <v>16</v>
      </c>
      <c r="E11" s="32">
        <v>0</v>
      </c>
      <c r="F11" s="33"/>
    </row>
    <row r="12" spans="2:6" ht="30">
      <c r="B12" s="4" t="s">
        <v>17</v>
      </c>
      <c r="C12" s="4" t="s">
        <v>18</v>
      </c>
      <c r="D12" s="5" t="s">
        <v>16</v>
      </c>
      <c r="E12" s="32">
        <v>0</v>
      </c>
      <c r="F12" s="33"/>
    </row>
    <row r="13" spans="2:6" ht="15">
      <c r="B13" s="4" t="s">
        <v>19</v>
      </c>
      <c r="C13" s="4" t="s">
        <v>20</v>
      </c>
      <c r="D13" s="5" t="s">
        <v>16</v>
      </c>
      <c r="E13" s="42">
        <v>173659.75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36">
        <v>615294.55</v>
      </c>
      <c r="F14" s="37"/>
      <c r="H14" s="8">
        <f>SUM(E30,E38,E46)</f>
        <v>773704.0774389663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270729.602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196894.25600000002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147670.692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36">
        <f>SUM(E19:F23)</f>
        <v>598328.6900000001</v>
      </c>
      <c r="F18" s="37"/>
    </row>
    <row r="19" spans="2:6" ht="30">
      <c r="B19" s="4" t="s">
        <v>31</v>
      </c>
      <c r="C19" s="4" t="s">
        <v>32</v>
      </c>
      <c r="D19" s="5" t="s">
        <v>16</v>
      </c>
      <c r="E19" s="42">
        <f>597984.16+344.53</f>
        <v>598328.6900000001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32">
        <v>0</v>
      </c>
      <c r="F20" s="33"/>
    </row>
    <row r="21" spans="2:6" ht="15">
      <c r="B21" s="4" t="s">
        <v>35</v>
      </c>
      <c r="C21" s="4" t="s">
        <v>36</v>
      </c>
      <c r="D21" s="5" t="s">
        <v>16</v>
      </c>
      <c r="E21" s="32">
        <v>0</v>
      </c>
      <c r="F21" s="33"/>
    </row>
    <row r="22" spans="2:6" ht="15">
      <c r="B22" s="4" t="s">
        <v>37</v>
      </c>
      <c r="C22" s="4" t="s">
        <v>38</v>
      </c>
      <c r="D22" s="5" t="s">
        <v>16</v>
      </c>
      <c r="E22" s="32">
        <v>0</v>
      </c>
      <c r="F22" s="33"/>
    </row>
    <row r="23" spans="2:6" ht="15">
      <c r="B23" s="4" t="s">
        <v>39</v>
      </c>
      <c r="C23" s="4" t="s">
        <v>40</v>
      </c>
      <c r="D23" s="5" t="s">
        <v>16</v>
      </c>
      <c r="E23" s="32">
        <v>0</v>
      </c>
      <c r="F23" s="33"/>
    </row>
    <row r="24" spans="2:6" ht="15">
      <c r="B24" s="6" t="s">
        <v>41</v>
      </c>
      <c r="C24" s="6" t="s">
        <v>42</v>
      </c>
      <c r="D24" s="7" t="s">
        <v>16</v>
      </c>
      <c r="E24" s="36">
        <f>E18</f>
        <v>598328.6900000001</v>
      </c>
      <c r="F24" s="37"/>
    </row>
    <row r="25" spans="2:6" ht="15">
      <c r="B25" s="4" t="s">
        <v>43</v>
      </c>
      <c r="C25" s="4" t="s">
        <v>44</v>
      </c>
      <c r="D25" s="5" t="s">
        <v>16</v>
      </c>
      <c r="E25" s="34">
        <v>0</v>
      </c>
      <c r="F25" s="35"/>
    </row>
    <row r="26" spans="2:6" ht="14.25" customHeight="1">
      <c r="B26" s="4" t="s">
        <v>45</v>
      </c>
      <c r="C26" s="4" t="s">
        <v>46</v>
      </c>
      <c r="D26" s="5" t="s">
        <v>16</v>
      </c>
      <c r="E26" s="34">
        <v>0</v>
      </c>
      <c r="F26" s="35"/>
    </row>
    <row r="27" spans="2:6" ht="15">
      <c r="B27" s="6" t="s">
        <v>47</v>
      </c>
      <c r="C27" s="6" t="s">
        <v>48</v>
      </c>
      <c r="D27" s="7" t="s">
        <v>16</v>
      </c>
      <c r="E27" s="36">
        <f>E13+E14-E24</f>
        <v>190625.61</v>
      </c>
      <c r="F27" s="37"/>
    </row>
    <row r="28" spans="2:6" ht="29.25" customHeight="1">
      <c r="B28" s="44" t="s">
        <v>49</v>
      </c>
      <c r="C28" s="45"/>
      <c r="D28" s="45"/>
      <c r="E28" s="45"/>
      <c r="F28" s="46"/>
    </row>
    <row r="29" spans="2:6" ht="31.5" customHeight="1">
      <c r="B29" s="10" t="s">
        <v>50</v>
      </c>
      <c r="C29" s="11" t="s">
        <v>51</v>
      </c>
      <c r="D29" s="12" t="s">
        <v>8</v>
      </c>
      <c r="E29" s="38" t="s">
        <v>187</v>
      </c>
      <c r="F29" s="39"/>
    </row>
    <row r="30" spans="2:6" ht="14.25" customHeight="1">
      <c r="B30" s="10" t="s">
        <v>52</v>
      </c>
      <c r="C30" s="11" t="s">
        <v>53</v>
      </c>
      <c r="D30" s="12" t="s">
        <v>16</v>
      </c>
      <c r="E30" s="40">
        <f>E17</f>
        <v>147670.692</v>
      </c>
      <c r="F30" s="41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56114.86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4430.12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39871.09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26580.72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20673.9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8" t="s">
        <v>188</v>
      </c>
      <c r="F37" s="39"/>
    </row>
    <row r="38" spans="2:6" ht="14.25" customHeight="1">
      <c r="B38" s="10" t="s">
        <v>55</v>
      </c>
      <c r="C38" s="11" t="s">
        <v>53</v>
      </c>
      <c r="D38" s="12" t="s">
        <v>16</v>
      </c>
      <c r="E38" s="30">
        <f>SUM(F40:F44)</f>
        <v>404375.58543896634</v>
      </c>
      <c r="F38" s="3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7">
        <v>53750.413711478315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7">
        <v>91144.74161553454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7">
        <v>2321.2336119535184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7">
        <v>255063.78049999996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7">
        <v>2095.416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8" t="s">
        <v>186</v>
      </c>
      <c r="F45" s="39"/>
    </row>
    <row r="46" spans="2:6" ht="14.25" customHeight="1">
      <c r="B46" s="10" t="s">
        <v>57</v>
      </c>
      <c r="C46" s="11" t="s">
        <v>53</v>
      </c>
      <c r="D46" s="12" t="s">
        <v>16</v>
      </c>
      <c r="E46" s="30">
        <f>SUM(F48:F50)</f>
        <v>221657.79999999993</v>
      </c>
      <c r="F46" s="3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6">
        <v>32473.36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6">
        <v>189184.43999999994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5">
      <c r="B51" s="44" t="s">
        <v>58</v>
      </c>
      <c r="C51" s="45"/>
      <c r="D51" s="45"/>
      <c r="E51" s="45"/>
      <c r="F51" s="46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44" t="s">
        <v>68</v>
      </c>
      <c r="C56" s="45"/>
      <c r="D56" s="45"/>
      <c r="E56" s="45"/>
      <c r="F56" s="46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223717.91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224115.16000000015</v>
      </c>
    </row>
    <row r="63" spans="2:6" ht="28.5" customHeight="1">
      <c r="B63" s="44" t="s">
        <v>75</v>
      </c>
      <c r="C63" s="45"/>
      <c r="D63" s="45"/>
      <c r="E63" s="45"/>
      <c r="F63" s="46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647.948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814989.35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813878.58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137343.82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814989.35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813878.58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137343.82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2154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159627.73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164518.11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10022.08-29758.51</f>
        <v>-19736.43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159627.73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164518.11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-19736.43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4737.06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102750.61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102880.37+8.82</f>
        <v>102889.19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22686.62+14.89</f>
        <v>22701.51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102750.61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102889.19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22701.51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6920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69897.26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70751.99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13882.78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69897.26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70751.99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13882.78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76818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230779.04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238231.87+25.94+23.06</f>
        <v>238280.87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47430.98+12.44-1029.3</f>
        <v>46414.12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230779.04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238280.87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46414.12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198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198</v>
      </c>
      <c r="C116" s="4" t="s">
        <v>83</v>
      </c>
      <c r="D116" s="5" t="s">
        <v>84</v>
      </c>
      <c r="E116" s="5"/>
      <c r="F116" s="26">
        <f>F117/332.46</f>
        <v>260.689135535102</v>
      </c>
    </row>
    <row r="117" spans="2:6" ht="15">
      <c r="B117" s="27" t="s">
        <v>198</v>
      </c>
      <c r="C117" s="4" t="s">
        <v>86</v>
      </c>
      <c r="D117" s="5" t="s">
        <v>16</v>
      </c>
      <c r="E117" s="5"/>
      <c r="F117" s="26">
        <v>86668.71</v>
      </c>
    </row>
    <row r="118" spans="2:6" ht="15">
      <c r="B118" s="27" t="s">
        <v>198</v>
      </c>
      <c r="C118" s="4" t="s">
        <v>88</v>
      </c>
      <c r="D118" s="5" t="s">
        <v>16</v>
      </c>
      <c r="E118" s="5"/>
      <c r="F118" s="26">
        <v>84834.07</v>
      </c>
    </row>
    <row r="119" spans="2:6" ht="15">
      <c r="B119" s="27" t="s">
        <v>198</v>
      </c>
      <c r="C119" s="4" t="s">
        <v>90</v>
      </c>
      <c r="D119" s="5" t="s">
        <v>16</v>
      </c>
      <c r="E119" s="5"/>
      <c r="F119" s="26">
        <v>12672</v>
      </c>
    </row>
    <row r="120" spans="2:6" ht="30">
      <c r="B120" s="27" t="s">
        <v>198</v>
      </c>
      <c r="C120" s="4" t="s">
        <v>92</v>
      </c>
      <c r="D120" s="5" t="s">
        <v>16</v>
      </c>
      <c r="E120" s="5"/>
      <c r="F120" s="26">
        <f>F117</f>
        <v>86668.71</v>
      </c>
    </row>
    <row r="121" spans="2:6" ht="30">
      <c r="B121" s="27" t="s">
        <v>198</v>
      </c>
      <c r="C121" s="4" t="s">
        <v>94</v>
      </c>
      <c r="D121" s="5" t="s">
        <v>16</v>
      </c>
      <c r="E121" s="5"/>
      <c r="F121" s="26">
        <f>F118</f>
        <v>84834.07</v>
      </c>
    </row>
    <row r="122" spans="2:6" ht="30">
      <c r="B122" s="27" t="s">
        <v>198</v>
      </c>
      <c r="C122" s="4" t="s">
        <v>96</v>
      </c>
      <c r="D122" s="5" t="s">
        <v>16</v>
      </c>
      <c r="E122" s="5"/>
      <c r="F122" s="26">
        <f>F119</f>
        <v>12672</v>
      </c>
    </row>
    <row r="123" spans="2:6" ht="30">
      <c r="B123" s="27" t="s">
        <v>198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44" t="s">
        <v>145</v>
      </c>
      <c r="C124" s="45"/>
      <c r="D124" s="45"/>
      <c r="E124" s="45"/>
      <c r="F124" s="4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1065</v>
      </c>
    </row>
    <row r="129" spans="2:6" ht="28.5" customHeight="1">
      <c r="B129" s="44" t="s">
        <v>151</v>
      </c>
      <c r="C129" s="45"/>
      <c r="D129" s="45"/>
      <c r="E129" s="45"/>
      <c r="F129" s="4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88960</v>
      </c>
    </row>
  </sheetData>
  <sheetProtection/>
  <mergeCells count="37">
    <mergeCell ref="B51:F51"/>
    <mergeCell ref="B2:F2"/>
    <mergeCell ref="B4:F4"/>
    <mergeCell ref="B5:F5"/>
    <mergeCell ref="B10:F10"/>
    <mergeCell ref="E6:F6"/>
    <mergeCell ref="E7:F7"/>
    <mergeCell ref="E45:F45"/>
    <mergeCell ref="E15:F15"/>
    <mergeCell ref="E16:F16"/>
    <mergeCell ref="B63:F63"/>
    <mergeCell ref="B124:F124"/>
    <mergeCell ref="B129:F129"/>
    <mergeCell ref="E8:F8"/>
    <mergeCell ref="E9:F9"/>
    <mergeCell ref="E11:F11"/>
    <mergeCell ref="E12:F12"/>
    <mergeCell ref="E13:F13"/>
    <mergeCell ref="E14:F14"/>
    <mergeCell ref="B56:F56"/>
    <mergeCell ref="E17:F17"/>
    <mergeCell ref="E18:F18"/>
    <mergeCell ref="E19:F19"/>
    <mergeCell ref="E38:F38"/>
    <mergeCell ref="B28:F28"/>
    <mergeCell ref="E23:F23"/>
    <mergeCell ref="E24:F24"/>
    <mergeCell ref="E20:F20"/>
    <mergeCell ref="E46:F46"/>
    <mergeCell ref="E21:F21"/>
    <mergeCell ref="E22:F22"/>
    <mergeCell ref="E25:F25"/>
    <mergeCell ref="E26:F26"/>
    <mergeCell ref="E27:F27"/>
    <mergeCell ref="E29:F29"/>
    <mergeCell ref="E30:F30"/>
    <mergeCell ref="E37:F3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2018-02-28T03:51:04Z</cp:lastPrinted>
  <dcterms:created xsi:type="dcterms:W3CDTF">2018-01-17T04:16:34Z</dcterms:created>
  <dcterms:modified xsi:type="dcterms:W3CDTF">2021-03-19T04:15:32Z</dcterms:modified>
  <cp:category/>
  <cp:version/>
  <cp:contentType/>
  <cp:contentStatus/>
</cp:coreProperties>
</file>